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E:\工作文件\盛和品牌入库文件\挂网文件\一二批材料集采挂网文件2\空调\多联机报价清单\"/>
    </mc:Choice>
  </mc:AlternateContent>
  <xr:revisionPtr revIDLastSave="0" documentId="13_ncr:1_{2589CBD3-C5D4-4DEE-AF99-97E11ED9D13D}" xr6:coauthVersionLast="47" xr6:coauthVersionMax="47" xr10:uidLastSave="{00000000-0000-0000-0000-000000000000}"/>
  <bookViews>
    <workbookView xWindow="-108" yWindow="-108" windowWidth="23256" windowHeight="12576" tabRatio="835" firstSheet="1" activeTab="3" xr2:uid="{00000000-000D-0000-FFFF-FFFF00000000}"/>
  </bookViews>
  <sheets>
    <sheet name="清单编制说明" sheetId="5" r:id="rId1"/>
    <sheet name="总价汇总" sheetId="9" r:id="rId2"/>
    <sheet name="1-1户式中央空调设备报价清单" sheetId="1" r:id="rId3"/>
    <sheet name="住宅用多联机报价汇总" sheetId="6" r:id="rId4"/>
    <sheet name="1-2户式中央空调安装材料报价清单 " sheetId="4" r:id="rId5"/>
    <sheet name="安装材料费用报价汇总" sheetId="7" r:id="rId6"/>
    <sheet name="1-3户式中央空调选配件报价清单" sheetId="8" r:id="rId7"/>
  </sheets>
  <definedNames>
    <definedName name="_xlnm._FilterDatabase" localSheetId="2" hidden="1">'1-1户式中央空调设备报价清单'!$A$3:$AA$74</definedName>
    <definedName name="_xlnm.Print_Area" localSheetId="2">'1-1户式中央空调设备报价清单'!$A$1:$WVB$75</definedName>
    <definedName name="_xlnm.Print_Area" localSheetId="4">'1-2户式中央空调安装材料报价清单 '!$A$1:$J$92</definedName>
    <definedName name="_xlnm.Print_Area" localSheetId="0">清单编制说明!$A$1:$A$15</definedName>
    <definedName name="_xlnm.Print_Titles" localSheetId="2">'1-1户式中央空调设备报价清单'!$1:$3</definedName>
    <definedName name="_xlnm.Print_Titles" localSheetId="4">'1-2户式中央空调安装材料报价清单 '!$1:$2</definedName>
    <definedName name="toshiba1" localSheetId="5">#REF!</definedName>
    <definedName name="toshiba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3" i="6" l="1"/>
  <c r="D26" i="6" l="1"/>
  <c r="D25" i="6"/>
  <c r="D24" i="6"/>
  <c r="D23" i="6"/>
  <c r="D22" i="6"/>
  <c r="D21" i="6"/>
  <c r="D20" i="6"/>
  <c r="D19" i="6"/>
  <c r="D18" i="6"/>
  <c r="D17" i="6"/>
  <c r="D16" i="6"/>
  <c r="D15" i="6"/>
  <c r="D14" i="6"/>
  <c r="D12" i="6"/>
  <c r="D11" i="6"/>
  <c r="D10" i="6"/>
  <c r="D9" i="6"/>
  <c r="D8" i="6"/>
  <c r="D7" i="6"/>
  <c r="D6" i="6"/>
  <c r="D5" i="6"/>
  <c r="D4" i="6"/>
  <c r="D3" i="6"/>
  <c r="D2" i="6"/>
  <c r="H73" i="4"/>
  <c r="H74" i="4"/>
  <c r="H75" i="4"/>
  <c r="H76" i="4"/>
  <c r="H77" i="4"/>
  <c r="H78" i="4"/>
  <c r="H79" i="4"/>
  <c r="H80" i="4"/>
  <c r="H81" i="4"/>
  <c r="H82" i="4"/>
  <c r="H72" i="4"/>
  <c r="H69" i="4"/>
  <c r="H70" i="4"/>
  <c r="H68" i="4"/>
  <c r="H63" i="4"/>
  <c r="H64" i="4"/>
  <c r="H65" i="4"/>
  <c r="H66" i="4"/>
  <c r="H62" i="4"/>
  <c r="H40" i="4"/>
  <c r="H41" i="4"/>
  <c r="H42" i="4"/>
  <c r="H43" i="4"/>
  <c r="H44" i="4"/>
  <c r="H45" i="4"/>
  <c r="H46" i="4"/>
  <c r="H47" i="4"/>
  <c r="H48" i="4"/>
  <c r="H49" i="4"/>
  <c r="H50" i="4"/>
  <c r="H51" i="4"/>
  <c r="H52" i="4"/>
  <c r="H53" i="4"/>
  <c r="H54" i="4"/>
  <c r="H55" i="4"/>
  <c r="H56" i="4"/>
  <c r="H57" i="4"/>
  <c r="H58" i="4"/>
  <c r="H59" i="4"/>
  <c r="H60" i="4"/>
  <c r="H39" i="4"/>
  <c r="H29" i="4"/>
  <c r="H30" i="4"/>
  <c r="H31" i="4"/>
  <c r="H32" i="4"/>
  <c r="H33" i="4"/>
  <c r="H34" i="4"/>
  <c r="H35" i="4"/>
  <c r="H36" i="4"/>
  <c r="H37" i="4"/>
  <c r="H28" i="4"/>
  <c r="H20" i="4"/>
  <c r="H21" i="4"/>
  <c r="H22" i="4"/>
  <c r="H23" i="4"/>
  <c r="H24" i="4"/>
  <c r="H25" i="4"/>
  <c r="H26" i="4"/>
  <c r="H5" i="4"/>
  <c r="H6" i="4"/>
  <c r="H7" i="4"/>
  <c r="H8" i="4"/>
  <c r="H9" i="4"/>
  <c r="H10" i="4"/>
  <c r="H11" i="4"/>
  <c r="H12" i="4"/>
  <c r="H13" i="4"/>
  <c r="H14" i="4"/>
  <c r="H15" i="4"/>
  <c r="H16" i="4"/>
  <c r="H17" i="4"/>
  <c r="H18" i="4"/>
  <c r="H19" i="4"/>
  <c r="H4" i="4"/>
  <c r="K73" i="7"/>
  <c r="K74" i="7"/>
  <c r="K75" i="7"/>
  <c r="K76" i="7"/>
  <c r="H21" i="7" l="1"/>
  <c r="H11" i="7"/>
  <c r="H82" i="7" l="1"/>
  <c r="H77" i="7"/>
  <c r="K77" i="7" s="1"/>
  <c r="H72" i="7"/>
  <c r="H65" i="7"/>
  <c r="H64" i="7"/>
  <c r="H62" i="7"/>
  <c r="H58" i="7"/>
  <c r="H55" i="7"/>
  <c r="H52" i="7"/>
  <c r="H36" i="7"/>
  <c r="H35" i="7"/>
  <c r="H34" i="7"/>
  <c r="H33" i="7"/>
  <c r="H31" i="7"/>
  <c r="H30" i="7"/>
  <c r="H29" i="7"/>
  <c r="H28" i="7"/>
  <c r="H26" i="7"/>
  <c r="H22" i="7"/>
  <c r="H20" i="7"/>
  <c r="H19" i="7"/>
  <c r="H18" i="7"/>
  <c r="H17" i="7"/>
  <c r="H16" i="7"/>
  <c r="H12" i="7"/>
  <c r="H10" i="7"/>
  <c r="H9" i="7"/>
  <c r="H8" i="7"/>
  <c r="H7" i="7"/>
  <c r="H6" i="7"/>
  <c r="H4" i="7"/>
  <c r="G15" i="6"/>
  <c r="G16" i="6"/>
  <c r="G17" i="6"/>
  <c r="G18" i="6"/>
  <c r="G19" i="6"/>
  <c r="G20" i="6"/>
  <c r="G21" i="6"/>
  <c r="G22" i="6"/>
  <c r="G23" i="6"/>
  <c r="G24" i="6"/>
  <c r="G25" i="6"/>
  <c r="G26" i="6"/>
  <c r="G14" i="6"/>
  <c r="G3" i="6"/>
  <c r="G4" i="6"/>
  <c r="G5" i="6"/>
  <c r="G6" i="6"/>
  <c r="G7" i="6"/>
  <c r="G8" i="6"/>
  <c r="G9" i="6"/>
  <c r="G10" i="6"/>
  <c r="G11" i="6"/>
  <c r="G12" i="6"/>
  <c r="G2" i="6"/>
  <c r="K4" i="7" l="1"/>
  <c r="K5" i="7"/>
  <c r="K6" i="7"/>
  <c r="K7" i="7"/>
  <c r="K8" i="7"/>
  <c r="K9" i="7"/>
  <c r="K10" i="7"/>
  <c r="K11" i="7"/>
  <c r="K12" i="7"/>
  <c r="K13" i="7"/>
  <c r="K14" i="7"/>
  <c r="K15" i="7"/>
  <c r="K16" i="7"/>
  <c r="K17" i="7"/>
  <c r="K18" i="7"/>
  <c r="K19" i="7"/>
  <c r="K20" i="7"/>
  <c r="K21" i="7"/>
  <c r="K22" i="7"/>
  <c r="K23" i="7"/>
  <c r="K24" i="7"/>
  <c r="K25" i="7"/>
  <c r="K26" i="7"/>
  <c r="K28" i="7"/>
  <c r="K29" i="7"/>
  <c r="K30" i="7"/>
  <c r="K31" i="7"/>
  <c r="K32" i="7"/>
  <c r="K33" i="7"/>
  <c r="K34" i="7"/>
  <c r="K35" i="7"/>
  <c r="K36" i="7"/>
  <c r="K37" i="7"/>
  <c r="K52" i="7"/>
  <c r="K55" i="7"/>
  <c r="K58" i="7"/>
  <c r="K62" i="7"/>
  <c r="K63" i="7"/>
  <c r="K64" i="7"/>
  <c r="K65" i="7"/>
  <c r="K72" i="7"/>
  <c r="K82" i="7"/>
  <c r="K83" i="7" l="1"/>
  <c r="C4" i="9" s="1"/>
  <c r="J14" i="6"/>
  <c r="L14" i="6" s="1"/>
  <c r="J2" i="6"/>
  <c r="L2" i="6" s="1"/>
  <c r="K27" i="6" l="1"/>
  <c r="K28" i="6" l="1"/>
  <c r="L28" i="6" s="1"/>
  <c r="L13" i="6"/>
  <c r="L27" i="6" l="1"/>
  <c r="L29" i="6" s="1"/>
  <c r="C3" i="9" s="1"/>
  <c r="C5" i="9" s="1"/>
</calcChain>
</file>

<file path=xl/sharedStrings.xml><?xml version="1.0" encoding="utf-8"?>
<sst xmlns="http://schemas.openxmlformats.org/spreadsheetml/2006/main" count="916" uniqueCount="283">
  <si>
    <t>1、投标人必须认真阅读招标方的技术要求，对于招标方指定的材料、设备及配件品牌及技术要求应在报价明细表中作出详细的说明；若清单中所述与技术要求相冲突，以技术要求为准。</t>
  </si>
  <si>
    <t>2、报价人应综合考虑现场、图纸等实际情况(如:运输条件、施工场地等)；报价人也应深入理解技术要求和验收要求，所有在招标时提供的文件均认为已完整无误包含在报价之中。</t>
  </si>
  <si>
    <t>3、投标人在提交标书前，对本工程报价清单、技术标准、招标文件、协议等情况应认为均已详细研究明了，投标报价中已按招标文件和合同条款要求，充分考虑运输故障、气候影响、为保证交付进度所采用的一切技术措施等所需的一切费用和工期的影响，保证验收通过，如因验收不通过所产生的窝工、拆改、二次安装等全部费用、责任均由投标人自行承担。</t>
  </si>
  <si>
    <t>4、设备综合单价：
（1）设备单价：包括成品、运费、包装、利润、税金、管理费、检验费、成品费、货到工地负责堆放至需方指定地点或仓库等所有费用以及因质量问题引起的维修或更换、技术指导和培训等费用；此价格为固定包干单价。
（2）设备安装单价：指由供方负责空调安装施工除设备费外的全部费用，包括包括人工费、室内外机安装所需支架、吊杆、固定件及辅材、除设备外的其它材料费、安装用水电费、检测、检验费、机械费、场内二次运输、技术资料提供费用、成品保护费、验收费、配合交付、施工措施费、缺陷修复费用、二次深化设计费用、系统调试和验收费用、管理费和利润、税金等为满足本协议的全部责任和义务所需发生的所有费用，此价格为固定包干单价。</t>
  </si>
  <si>
    <t>5、安装材料综合单价：
（1）安装材料单价：此价格为供需双方采购订单的定价依据，为需方工地到货价，包括配件成品、运费、包装、利润、税金、管理费、检验费、货到工地负责堆放至需方指定地点或仓库等所有费用以及因质量问题引起的维修或更换；此价格为固定包干单价。
（2）材料安装单价：是指由供方负责空调配件安装施工，除配件主材外的全部费用，包括包括人工费、安装用水电费、安装配件所需支架、固定件及辅材、空调系统其他辅材项（如氮气、回油弯、防振胶垫、风管支吊架、螺栓、软接头、冷媒管吊架、弯头、直通、胶水、胶布、焊条等）材料检测、检验费、机械费、配件场内二次运输、系统调试和验收费用、施工措施费、缺陷修复费用、二次深化设计费用、管理费和利润、税金等为满足本协议的全部责任和义务所需发生的所有费用，此价格为固定包干单价。</t>
  </si>
  <si>
    <t>6、选配件综合单价：为需方工地到货价，包括成品、运费、包装、利润、税金、管理费、检验费、成品费、安装、调试、货到工地负责堆放至需方指定地点或仓库等所有费用以及因质量问题引起的维修或更换、技术指导和培训等费用；此价格为固定包干单价。</t>
  </si>
  <si>
    <t>7、设备综合单价、选配件综合单价税率13%；安装综合单价税率9%。</t>
  </si>
  <si>
    <t>8、编制报价的单位精度：报价以“元”为单位，保留小数点后两位。</t>
  </si>
  <si>
    <t>9、投标人的报价中应充分考虑供货期内人工、材料和机械等在内的市场价格波动风险，协议期内产品价格原则上不做调整。如遇国家税率变化，工程结算时税率对应调整、不含税单价一律不再调整。</t>
  </si>
  <si>
    <t>10、本清单为标准制冷量，可接受3%以内的负偏离，超出者发包人将保留废标的权利。</t>
  </si>
  <si>
    <t>11、工程量按竣工图纸结算。</t>
  </si>
  <si>
    <t>12、空调室外机如为模块化机组，仅按基本模块报价。</t>
  </si>
  <si>
    <t>13、集中控制系统只需外机接线接入上位机，投标人可根据自身计费系统情况增补清单项目。</t>
  </si>
  <si>
    <t>14、如无清单内的产品或与清单有偏差的可在招标提疑反馈。</t>
  </si>
  <si>
    <t>户式中央空调设备报价清单</t>
  </si>
  <si>
    <t>序号</t>
  </si>
  <si>
    <t>产品系列</t>
  </si>
  <si>
    <t>产品类型</t>
  </si>
  <si>
    <t>规格型号</t>
  </si>
  <si>
    <t>室内机
是否带泵</t>
  </si>
  <si>
    <t>单位</t>
  </si>
  <si>
    <t>定频/变频</t>
  </si>
  <si>
    <t>设备电压（220/380V）</t>
  </si>
  <si>
    <t>电子膨胀阀等级</t>
  </si>
  <si>
    <t>能效APF值</t>
  </si>
  <si>
    <t>制冷量
（KW）</t>
  </si>
  <si>
    <t>制热量
（KW）</t>
  </si>
  <si>
    <t>单风扇/双风扇</t>
  </si>
  <si>
    <t>设备尺寸（长*宽*高，mm）</t>
  </si>
  <si>
    <t>最大噪音（db）</t>
  </si>
  <si>
    <t>室内机机外静压Pa</t>
  </si>
  <si>
    <t>单模块/双模块/三模块组合</t>
  </si>
  <si>
    <t>设备价格</t>
  </si>
  <si>
    <t>设备安装单价（B，元）</t>
  </si>
  <si>
    <t>设备综合单价
（A+B，元）</t>
  </si>
  <si>
    <t>税率（%）</t>
  </si>
  <si>
    <t>出厂配置标准</t>
  </si>
  <si>
    <t>类型</t>
  </si>
  <si>
    <t>能效等级</t>
  </si>
  <si>
    <t>标准出厂价（元）</t>
  </si>
  <si>
    <t>设备单价（A，元）</t>
  </si>
  <si>
    <t>折扣率</t>
  </si>
  <si>
    <t>否</t>
  </si>
  <si>
    <t>台</t>
  </si>
  <si>
    <t>变频</t>
  </si>
  <si>
    <t>大多联室外机</t>
  </si>
  <si>
    <t>小多联室内机</t>
  </si>
  <si>
    <t>薄型暗藏风管式（带泵）</t>
  </si>
  <si>
    <t>是</t>
  </si>
  <si>
    <t>厨房空调</t>
  </si>
  <si>
    <t>单面出风厨房空调</t>
  </si>
  <si>
    <t>暗藏式厨房空调</t>
  </si>
  <si>
    <t>全热交换器</t>
  </si>
  <si>
    <t>户式中央空调安装材料报价清单</t>
  </si>
  <si>
    <t>项目名称</t>
  </si>
  <si>
    <t>品牌范围</t>
  </si>
  <si>
    <t>材料单价
（A，元）</t>
  </si>
  <si>
    <t>材料安装单价（B，元）</t>
  </si>
  <si>
    <t>税率</t>
  </si>
  <si>
    <t>备注</t>
  </si>
  <si>
    <t>分歧管</t>
  </si>
  <si>
    <t>请考虑不同规格的需求，取一个统一的平均价</t>
  </si>
  <si>
    <t>金龙/宏泰/飞轮/七星/海亮/中佳/易科/同级</t>
  </si>
  <si>
    <t>套</t>
  </si>
  <si>
    <t>模块室外机并联组件（2模块并联）</t>
  </si>
  <si>
    <t>冷媒紫铜管</t>
  </si>
  <si>
    <t>Φ6.4（壁厚0.8mm）</t>
  </si>
  <si>
    <t>米</t>
  </si>
  <si>
    <t>Φ9.5（壁厚0.8mm）</t>
  </si>
  <si>
    <t>Φ12.7（壁厚0.8mm）</t>
  </si>
  <si>
    <t>Φ15.9（壁厚1.0mm）</t>
  </si>
  <si>
    <t>Φ19.1（壁厚1.0mm）</t>
  </si>
  <si>
    <t>Φ22.2（壁厚1.0mm）</t>
  </si>
  <si>
    <t>Φ25.4（壁厚1.0mm）</t>
  </si>
  <si>
    <t>Φ28.6（壁厚1.0mm）</t>
  </si>
  <si>
    <t>Φ31.8（壁厚1.1mm）</t>
  </si>
  <si>
    <t>Φ34.9（壁厚1.3mm）</t>
  </si>
  <si>
    <t>铜管保温</t>
  </si>
  <si>
    <t>Φ6.4（保温厚度13mm）</t>
  </si>
  <si>
    <t>使用橡塑闭孔保温材料，B1型防火等级</t>
  </si>
  <si>
    <t>Φ9.5（保温厚度13mm）</t>
  </si>
  <si>
    <t>Φ12.7（保温厚度13mm）</t>
  </si>
  <si>
    <t>Φ15.9（保温厚度19mm）</t>
  </si>
  <si>
    <t>Φ19.1（保温厚度19mm）</t>
  </si>
  <si>
    <t>Φ22.2（保温厚度19mm）</t>
  </si>
  <si>
    <t>Φ25.4（保温厚度19mm）</t>
  </si>
  <si>
    <t>Φ28.6（保温厚度19mm）</t>
  </si>
  <si>
    <t>Φ31.8（保温厚度19mm）</t>
  </si>
  <si>
    <t>Φ34.9（保温厚度19mm）</t>
  </si>
  <si>
    <t>华美/世霸龙/神州/中嘉/赢胜/艾派斯/富瑞格同级</t>
  </si>
  <si>
    <t>符合技术要求的冷媒（自行备注型号规格）</t>
  </si>
  <si>
    <t>R410A</t>
  </si>
  <si>
    <t>冰龙/杜邦/巨化/科幕/霍尼韦尔/同级</t>
  </si>
  <si>
    <t>公斤</t>
  </si>
  <si>
    <t>二、排水管道安装</t>
  </si>
  <si>
    <t>冷凝水UPVC管</t>
  </si>
  <si>
    <t>DN20</t>
  </si>
  <si>
    <t>中财/联塑/雄塑/公元/伟星/日丰/康泰/永高/中财/南亚同级</t>
  </si>
  <si>
    <t>DN25</t>
  </si>
  <si>
    <t>DN32</t>
  </si>
  <si>
    <t>DN40</t>
  </si>
  <si>
    <t>DN50</t>
  </si>
  <si>
    <t>冷凝水UPVC管保温</t>
  </si>
  <si>
    <t>规格对应冷凝水管直径；保温材料使用发泡保温材料,注明材质、品牌，满足国家环保与消防要求。</t>
  </si>
  <si>
    <t>三、风管安装</t>
  </si>
  <si>
    <t>镀锌铁皮制作空调风管</t>
  </si>
  <si>
    <t>首钢/鞍钢/武钢/同级</t>
  </si>
  <si>
    <t>平方米</t>
  </si>
  <si>
    <t>0.6mm</t>
  </si>
  <si>
    <t>0.75mm</t>
  </si>
  <si>
    <t>1.0mm</t>
  </si>
  <si>
    <t>镀锌铁皮橡塑材料保温</t>
  </si>
  <si>
    <t>保温厚度20mm，B1级</t>
  </si>
  <si>
    <t>保温材料使用橡塑保温材料,注明材质、品牌，满足国家环保与消防要求。</t>
  </si>
  <si>
    <t>保温厚度25mm，B1级</t>
  </si>
  <si>
    <t>铝箔伸缩保温通风软管</t>
  </si>
  <si>
    <t>卫康/华胜/弘程/裕通/科本/轩辕/昌兴达同级</t>
  </si>
  <si>
    <t>保温材料满足国家环保与消防要求。</t>
  </si>
  <si>
    <t>DN100</t>
  </si>
  <si>
    <t>DN150</t>
  </si>
  <si>
    <t>PE新风管</t>
  </si>
  <si>
    <t>Φ75</t>
  </si>
  <si>
    <t>纪风/纪宇/鹏丰/欣辉/腾鸿/链风/朗通/真如/鑫隆升同级</t>
  </si>
  <si>
    <t>Φ110</t>
  </si>
  <si>
    <t>新风管式吸音器</t>
  </si>
  <si>
    <t>个</t>
  </si>
  <si>
    <t>Φ160</t>
  </si>
  <si>
    <t>分风静压箱</t>
  </si>
  <si>
    <t>帆布软连接</t>
  </si>
  <si>
    <t>国标</t>
  </si>
  <si>
    <t>XPS复合风管（含主材料费、法兰盘等）</t>
  </si>
  <si>
    <t>厚度20mm</t>
  </si>
  <si>
    <t>风行/大川/杰瑞/瑰宝/同级</t>
  </si>
  <si>
    <t>双面铝箔酚醛复合板风管（含主材料费、法兰盘等）</t>
  </si>
  <si>
    <t>双层百叶送风口（ABS）</t>
  </si>
  <si>
    <t>ABS</t>
  </si>
  <si>
    <t>单个百叶不足0.1m²的按0.1m²计</t>
  </si>
  <si>
    <t>单层百叶送风口（ABS）</t>
  </si>
  <si>
    <t>圆形可调式新风送风口（ABS）</t>
  </si>
  <si>
    <t>0.8mm</t>
  </si>
  <si>
    <t>门绞型回风口（带滤网）（ABS）</t>
  </si>
  <si>
    <t>单层百叶回风口（带滤网）（ABS）</t>
  </si>
  <si>
    <t>铝合金烤白漆防雨百叶</t>
  </si>
  <si>
    <t>RVVP-2×0.75
双芯多股屏蔽护套软线</t>
  </si>
  <si>
    <t>起帆/珠江/金牛/渝丰/成塑/讯道/野牛/西湖/红旗/中策/金成/同级</t>
  </si>
  <si>
    <t>空调信号线</t>
  </si>
  <si>
    <t>RVVP-2×1.0
双芯多股屏蔽护套软线</t>
  </si>
  <si>
    <t>UPVC绝缘电线套管</t>
  </si>
  <si>
    <t>Φ20</t>
  </si>
  <si>
    <t>Φ25</t>
  </si>
  <si>
    <t>外机镀锌钢支架</t>
  </si>
  <si>
    <t>请考虑不同规格的需求，综合考虑。</t>
  </si>
  <si>
    <t>外机的槽钢基础制作及安装</t>
  </si>
  <si>
    <t>10#槽钢</t>
  </si>
  <si>
    <t>内机角钢支吊架制作及安装</t>
  </si>
  <si>
    <t>4#角钢</t>
  </si>
  <si>
    <t>混凝土/楼板开孔</t>
  </si>
  <si>
    <t>Φ80</t>
  </si>
  <si>
    <t>管道穿墙体开孔</t>
  </si>
  <si>
    <t>风管穿墙体开孔</t>
  </si>
  <si>
    <t>洞口封堵专用胶泥（防火、隔断及防水）</t>
  </si>
  <si>
    <t>按照封堵洞口个数记取</t>
  </si>
  <si>
    <t>剔砖墙槽（含墙面修补恢复）</t>
  </si>
  <si>
    <t>消音棉</t>
  </si>
  <si>
    <t>施工吊篮</t>
  </si>
  <si>
    <t>安装室外机必须使用吊篮的，按室外机数量计算</t>
  </si>
  <si>
    <t>主机机械吊装费</t>
  </si>
  <si>
    <t>主机安装需要使用吊车或其他吊装设备的，按室外机数量计算</t>
  </si>
  <si>
    <t>系统调试费</t>
  </si>
  <si>
    <t>按系统数量计算</t>
  </si>
  <si>
    <t>室内外风机电机
（直流）</t>
    <phoneticPr fontId="15" type="noConversion"/>
  </si>
  <si>
    <t>室外压缩机电机
（直流）</t>
    <phoneticPr fontId="15" type="noConversion"/>
  </si>
  <si>
    <t>权重</t>
    <phoneticPr fontId="15" type="noConversion"/>
  </si>
  <si>
    <t>单向流新风</t>
    <phoneticPr fontId="15" type="noConversion"/>
  </si>
  <si>
    <t>新风系列</t>
    <phoneticPr fontId="15" type="noConversion"/>
  </si>
  <si>
    <t>大多联室内机</t>
    <phoneticPr fontId="15" type="noConversion"/>
  </si>
  <si>
    <t>一、VRV室外机</t>
    <phoneticPr fontId="15" type="noConversion"/>
  </si>
  <si>
    <t>二、VRV室内机</t>
    <phoneticPr fontId="15" type="noConversion"/>
  </si>
  <si>
    <t>三、厨房空调室内机（若无该产品系列可不报）</t>
    <phoneticPr fontId="15" type="noConversion"/>
  </si>
  <si>
    <t>四、新风产品</t>
    <phoneticPr fontId="15" type="noConversion"/>
  </si>
  <si>
    <t>小多联室外机</t>
    <phoneticPr fontId="15" type="noConversion"/>
  </si>
  <si>
    <t>侧出风</t>
    <phoneticPr fontId="15" type="noConversion"/>
  </si>
  <si>
    <t>顶出风</t>
    <phoneticPr fontId="15" type="noConversion"/>
  </si>
  <si>
    <t>中低静压风管
式（带泵）</t>
    <phoneticPr fontId="15" type="noConversion"/>
  </si>
  <si>
    <t>合计价格</t>
    <phoneticPr fontId="16" type="noConversion"/>
  </si>
  <si>
    <t>设备单价含税（元）</t>
    <phoneticPr fontId="16" type="noConversion"/>
  </si>
  <si>
    <t>薄型暗藏风管式（带泵）</t>
    <phoneticPr fontId="16" type="noConversion"/>
  </si>
  <si>
    <t>有线控制器</t>
    <phoneticPr fontId="16" type="noConversion"/>
  </si>
  <si>
    <t>室外机+室内机+有线控制器求和</t>
    <phoneticPr fontId="16" type="noConversion"/>
  </si>
  <si>
    <t>室内机合计</t>
    <phoneticPr fontId="16" type="noConversion"/>
  </si>
  <si>
    <t>室外机合计</t>
    <phoneticPr fontId="16" type="noConversion"/>
  </si>
  <si>
    <t>一、冷媒管道安装</t>
    <phoneticPr fontId="15" type="noConversion"/>
  </si>
  <si>
    <t>四、控制线路安装</t>
    <phoneticPr fontId="15" type="noConversion"/>
  </si>
  <si>
    <t>五、室外机支架及装饰盖管安装</t>
    <phoneticPr fontId="15" type="noConversion"/>
  </si>
  <si>
    <t>六、其他</t>
    <phoneticPr fontId="15" type="noConversion"/>
  </si>
  <si>
    <t>RVVP-2×1.5
双芯多股屏蔽护套软线</t>
    <phoneticPr fontId="15" type="noConversion"/>
  </si>
  <si>
    <t>DN75</t>
    <phoneticPr fontId="15" type="noConversion"/>
  </si>
  <si>
    <t>室内机吊装</t>
    <phoneticPr fontId="15" type="noConversion"/>
  </si>
  <si>
    <t>室内机吊筋打孔安装</t>
    <phoneticPr fontId="15" type="noConversion"/>
  </si>
  <si>
    <t>1、以上单价中冷媒铜管（不含分歧管）供应单价可依据项目合同签订时铜价市场变动情况进行调整，具体如下：</t>
    <phoneticPr fontId="18" type="noConversion"/>
  </si>
  <si>
    <t>（1）确定铜价波动系数：铜价波动系数=（签订项目合同时长江有色金属网（https://www.ccmn.cn/）长江现货1#铜均价-集采协议签订基准铜价）/集采协议基准铜价；其中：</t>
    <phoneticPr fontId="18" type="noConversion"/>
  </si>
  <si>
    <r>
      <t xml:space="preserve">   ①集采协议基准铜价为：</t>
    </r>
    <r>
      <rPr>
        <b/>
        <sz val="9"/>
        <color rgb="FFFF0000"/>
        <rFont val="微软雅黑"/>
        <family val="2"/>
        <charset val="134"/>
      </rPr>
      <t>68650元/吨，含税</t>
    </r>
    <r>
      <rPr>
        <sz val="9"/>
        <rFont val="微软雅黑"/>
        <family val="2"/>
        <charset val="134"/>
      </rPr>
      <t>；</t>
    </r>
    <phoneticPr fontId="18" type="noConversion"/>
  </si>
  <si>
    <r>
      <t xml:space="preserve">   ②签订具体项目合同时铜价为：</t>
    </r>
    <r>
      <rPr>
        <b/>
        <sz val="9"/>
        <color rgb="FFFF0000"/>
        <rFont val="微软雅黑"/>
        <family val="2"/>
        <charset val="134"/>
      </rPr>
      <t>合同签订当日</t>
    </r>
    <r>
      <rPr>
        <sz val="9"/>
        <color rgb="FFFF0000"/>
        <rFont val="微软雅黑"/>
        <family val="2"/>
        <charset val="134"/>
      </rPr>
      <t xml:space="preserve"> </t>
    </r>
    <r>
      <rPr>
        <sz val="9"/>
        <rFont val="微软雅黑"/>
        <family val="2"/>
        <charset val="134"/>
      </rPr>
      <t>长江有色金属网1#铜现货价平均价格；</t>
    </r>
    <phoneticPr fontId="18" type="noConversion"/>
  </si>
  <si>
    <t xml:space="preserve">   ③具体项目合同施工过程中铜价不得调整。</t>
    <phoneticPr fontId="18" type="noConversion"/>
  </si>
  <si>
    <t>（2）当铜价波动系数在±5%(含5%）时铜管供应单价不做调整，波动系数超过±5%时，超过的部分按以下原则进行价格调整：</t>
    <phoneticPr fontId="18" type="noConversion"/>
  </si>
  <si>
    <t xml:space="preserve"> ① 调整后铜管供应单价（铜价涨价时）=协议铜管供应单价*[1+（铜价波动系数-5%）*80%]；</t>
    <phoneticPr fontId="18" type="noConversion"/>
  </si>
  <si>
    <t xml:space="preserve"> ② 调整后铜管供应单价（铜价降价时）=协议铜管供应单价*[1+（铜价波动系数+5%）*80%]；</t>
    <phoneticPr fontId="18" type="noConversion"/>
  </si>
  <si>
    <t xml:space="preserve"> ③ 80%为铜管供应综合单价中铜管主材所占平均价格百分比。</t>
    <phoneticPr fontId="18" type="noConversion"/>
  </si>
  <si>
    <t>综合单价</t>
    <phoneticPr fontId="16" type="noConversion"/>
  </si>
  <si>
    <t>合计安装费用</t>
    <phoneticPr fontId="15" type="noConversion"/>
  </si>
  <si>
    <t>室内机吊筋打孔安装</t>
  </si>
  <si>
    <t>室内机吊装</t>
  </si>
  <si>
    <t>三、风管安装</t>
    <phoneticPr fontId="15" type="noConversion"/>
  </si>
  <si>
    <t>二、排水管道安装</t>
    <phoneticPr fontId="15" type="noConversion"/>
  </si>
  <si>
    <t>集采协议基准铜价为：68650元/吨，含税</t>
    <phoneticPr fontId="15" type="noConversion"/>
  </si>
  <si>
    <t>含税总价</t>
    <phoneticPr fontId="15" type="noConversion"/>
  </si>
  <si>
    <t>安装材料综合单价含税
（A+B，元）</t>
    <phoneticPr fontId="15" type="noConversion"/>
  </si>
  <si>
    <t>暂估总数</t>
    <phoneticPr fontId="15" type="noConversion"/>
  </si>
  <si>
    <t>暂估数量</t>
    <phoneticPr fontId="15" type="noConversion"/>
  </si>
  <si>
    <t>中财/联塑/公元/伟星/日丰/康泰</t>
  </si>
  <si>
    <t>华美/世霸龙/神州/中嘉/赢胜/艾派斯/富瑞格同级</t>
    <phoneticPr fontId="22" type="noConversion"/>
  </si>
  <si>
    <t>户式中央空调招标清单编制及报价说明</t>
    <phoneticPr fontId="15" type="noConversion"/>
  </si>
  <si>
    <t>设备控制综合单价
（元）</t>
    <phoneticPr fontId="15" type="noConversion"/>
  </si>
  <si>
    <t>安装材料综合单价
（A+B，元）</t>
    <phoneticPr fontId="15" type="noConversion"/>
  </si>
  <si>
    <t>户式中央空调选配件报价清单</t>
  </si>
  <si>
    <t>品牌</t>
  </si>
  <si>
    <t>对应室外机系列/型号</t>
  </si>
  <si>
    <t>选配件综合单价（元）</t>
    <phoneticPr fontId="15" type="noConversion"/>
  </si>
  <si>
    <t>一、列举特殊模块功能安装费（可选填/或增项）</t>
  </si>
  <si>
    <t>特殊功能模块-杀菌净化功能（紫外线）</t>
  </si>
  <si>
    <t>按室内机套数计算</t>
  </si>
  <si>
    <t>特殊功能模块-净化、杀浮游菌（臭氧、负离子型）</t>
  </si>
  <si>
    <t>特殊功能模块-除甲醛、高效消毒、杀菌（电离空气，离子瀑型）</t>
  </si>
  <si>
    <t>户式新风（含除PM2.5）</t>
  </si>
  <si>
    <t>自动除湿（低温型）</t>
  </si>
  <si>
    <t>手机APP接入</t>
  </si>
  <si>
    <t>3D风口</t>
  </si>
  <si>
    <t>红外线人感功能</t>
  </si>
  <si>
    <t>地暖模块</t>
  </si>
  <si>
    <t>按户数计算</t>
  </si>
  <si>
    <t>网络模块</t>
  </si>
  <si>
    <t>宾馆插卡系统</t>
  </si>
  <si>
    <t>网络集中控制系统</t>
  </si>
  <si>
    <t>电量划分激活许可</t>
  </si>
  <si>
    <t>电量预付费功能激活许可</t>
  </si>
  <si>
    <t>多联机群控系统软件</t>
  </si>
  <si>
    <t>触屏式集控器（10.1英寸）</t>
  </si>
  <si>
    <t>楼宇集控器（网关）</t>
  </si>
  <si>
    <t>Modbus协议</t>
  </si>
  <si>
    <t>BACnet协议</t>
  </si>
  <si>
    <t>数字电表</t>
  </si>
  <si>
    <t>用于独立计费，需每个制冷系统定购1套（按电流容量大小）</t>
  </si>
  <si>
    <t>二、选配配件</t>
  </si>
  <si>
    <t>分散控制器</t>
  </si>
  <si>
    <t>线控器定制颜色款，按室内机套数计算</t>
  </si>
  <si>
    <t>无线遥控器</t>
  </si>
  <si>
    <t>标准型</t>
  </si>
  <si>
    <t>简易型</t>
  </si>
  <si>
    <t>控制器显示盒组件，按室内机套数计算</t>
  </si>
  <si>
    <t>冷凝水提升泵</t>
  </si>
  <si>
    <t>内置</t>
  </si>
  <si>
    <t>Mini Modbus转换器</t>
  </si>
  <si>
    <t>外机清洗</t>
  </si>
  <si>
    <t>次</t>
  </si>
  <si>
    <t>质保期延长一年</t>
  </si>
  <si>
    <t>年</t>
  </si>
  <si>
    <t>中财/联塑/公元/伟星/日丰同级</t>
    <phoneticPr fontId="15" type="noConversion"/>
  </si>
  <si>
    <t>Φ22.2（壁厚1.0mm）</t>
    <phoneticPr fontId="15" type="noConversion"/>
  </si>
  <si>
    <t>备注：厂家需填写有限控制器单价（红色标底部分），权重为用来计算综合单价，综合单价与合计价格将基于表格公式自动生成，不允许擅自调整公式。</t>
    <phoneticPr fontId="16" type="noConversion"/>
  </si>
  <si>
    <t>具体详见清单</t>
    <phoneticPr fontId="26" type="noConversion"/>
  </si>
  <si>
    <t>合计</t>
    <phoneticPr fontId="26" type="noConversion"/>
  </si>
  <si>
    <t>安装材料价格</t>
    <phoneticPr fontId="26" type="noConversion"/>
  </si>
  <si>
    <t>主机价格</t>
    <phoneticPr fontId="26" type="noConversion"/>
  </si>
  <si>
    <t>备注</t>
    <phoneticPr fontId="26" type="noConversion"/>
  </si>
  <si>
    <t>合计（元）</t>
    <phoneticPr fontId="26" type="noConversion"/>
  </si>
  <si>
    <t>分项</t>
    <phoneticPr fontId="26" type="noConversion"/>
  </si>
  <si>
    <t>序号</t>
    <phoneticPr fontId="26" type="noConversion"/>
  </si>
  <si>
    <t>③ 80%为铜管供应综合单价中铜管主材所占平均价格百分比。</t>
    <phoneticPr fontId="15" type="noConversion"/>
  </si>
  <si>
    <t>2、各家单位需填写材料单价和材料安装单价（红色标底部分）。</t>
    <phoneticPr fontId="15" type="noConversion"/>
  </si>
  <si>
    <t>空调综合总价(C)</t>
    <phoneticPr fontId="26" type="noConversion"/>
  </si>
  <si>
    <t>是</t>
    <phoneticPr fontId="15" type="noConversion"/>
  </si>
  <si>
    <t>备注：各家单位需填写红色标底部分，指标要求为底线要求，如部分产品制冷量和制热量确实无法满足指标要求，允许最大负偏差不超过指标要求的5%</t>
    <phoneticPr fontId="15" type="noConversion"/>
  </si>
  <si>
    <r>
      <t xml:space="preserve">侧出风
</t>
    </r>
    <r>
      <rPr>
        <sz val="8"/>
        <color rgb="FFFF0000"/>
        <rFont val="微软雅黑"/>
        <family val="2"/>
        <charset val="134"/>
      </rPr>
      <t>（备注：若无侧出风产品，可以顶出风代替）</t>
    </r>
    <phoneticPr fontId="1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</si>
</sst>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_ "/>
    <numFmt numFmtId="177" formatCode="#,##0.00_ "/>
    <numFmt numFmtId="178" formatCode="0.00;_尀"/>
    <numFmt numFmtId="179" formatCode="0.0_ "/>
    <numFmt numFmtId="180" formatCode="General&quot;CMH&quot;"/>
    <numFmt numFmtId="181" formatCode="0.0%"/>
  </numFmts>
  <fonts count="29" x14ac:knownFonts="1">
    <font>
      <sz val="11"/>
      <color theme="1"/>
      <name val="宋体"/>
      <charset val="134"/>
      <scheme val="minor"/>
    </font>
    <font>
      <sz val="11"/>
      <color theme="1"/>
      <name val="宋体"/>
      <family val="2"/>
      <scheme val="minor"/>
    </font>
    <font>
      <sz val="11"/>
      <color theme="1"/>
      <name val="宋体"/>
      <family val="2"/>
      <scheme val="minor"/>
    </font>
    <font>
      <sz val="8"/>
      <color indexed="8"/>
      <name val="微软雅黑"/>
      <family val="2"/>
      <charset val="134"/>
    </font>
    <font>
      <b/>
      <sz val="8"/>
      <color indexed="8"/>
      <name val="微软雅黑"/>
      <family val="2"/>
      <charset val="134"/>
    </font>
    <font>
      <sz val="8"/>
      <color theme="1"/>
      <name val="微软雅黑"/>
      <family val="2"/>
      <charset val="134"/>
    </font>
    <font>
      <b/>
      <sz val="8"/>
      <name val="微软雅黑"/>
      <family val="2"/>
      <charset val="134"/>
    </font>
    <font>
      <sz val="8"/>
      <name val="微软雅黑"/>
      <family val="2"/>
      <charset val="134"/>
    </font>
    <font>
      <b/>
      <sz val="12"/>
      <color theme="1"/>
      <name val="微软雅黑"/>
      <family val="2"/>
      <charset val="134"/>
    </font>
    <font>
      <sz val="10"/>
      <color theme="1"/>
      <name val="微软雅黑"/>
      <family val="2"/>
      <charset val="134"/>
    </font>
    <font>
      <sz val="10"/>
      <color indexed="8"/>
      <name val="微软雅黑"/>
      <family val="2"/>
      <charset val="134"/>
    </font>
    <font>
      <sz val="10"/>
      <name val="微软雅黑"/>
      <family val="2"/>
      <charset val="134"/>
    </font>
    <font>
      <sz val="11"/>
      <color theme="1"/>
      <name val="宋体"/>
      <family val="3"/>
      <charset val="134"/>
      <scheme val="minor"/>
    </font>
    <font>
      <sz val="11"/>
      <color indexed="8"/>
      <name val="宋体"/>
      <family val="3"/>
      <charset val="134"/>
    </font>
    <font>
      <sz val="12"/>
      <name val="宋体"/>
      <family val="3"/>
      <charset val="134"/>
    </font>
    <font>
      <sz val="9"/>
      <name val="宋体"/>
      <family val="3"/>
      <charset val="134"/>
      <scheme val="minor"/>
    </font>
    <font>
      <sz val="9"/>
      <name val="宋体"/>
      <family val="3"/>
      <charset val="134"/>
      <scheme val="minor"/>
    </font>
    <font>
      <sz val="9"/>
      <name val="微软雅黑"/>
      <family val="2"/>
      <charset val="134"/>
    </font>
    <font>
      <sz val="9"/>
      <name val="宋体"/>
      <family val="3"/>
      <charset val="134"/>
    </font>
    <font>
      <sz val="12"/>
      <name val="微软雅黑"/>
      <family val="2"/>
      <charset val="134"/>
    </font>
    <font>
      <b/>
      <sz val="9"/>
      <color rgb="FFFF0000"/>
      <name val="微软雅黑"/>
      <family val="2"/>
      <charset val="134"/>
    </font>
    <font>
      <sz val="9"/>
      <color rgb="FFFF0000"/>
      <name val="微软雅黑"/>
      <family val="2"/>
      <charset val="134"/>
    </font>
    <font>
      <sz val="9"/>
      <name val="宋体"/>
      <family val="3"/>
      <charset val="134"/>
      <scheme val="minor"/>
    </font>
    <font>
      <b/>
      <sz val="11"/>
      <color theme="1"/>
      <name val="微软雅黑"/>
      <family val="2"/>
      <charset val="134"/>
    </font>
    <font>
      <b/>
      <sz val="8"/>
      <color theme="1"/>
      <name val="微软雅黑"/>
      <family val="2"/>
      <charset val="134"/>
    </font>
    <font>
      <sz val="11"/>
      <color theme="1"/>
      <name val="宋体"/>
      <family val="2"/>
      <charset val="134"/>
      <scheme val="minor"/>
    </font>
    <font>
      <sz val="9"/>
      <name val="宋体"/>
      <family val="2"/>
      <charset val="134"/>
      <scheme val="minor"/>
    </font>
    <font>
      <b/>
      <sz val="11"/>
      <color theme="1"/>
      <name val="宋体"/>
      <family val="3"/>
      <charset val="134"/>
      <scheme val="minor"/>
    </font>
    <font>
      <sz val="8"/>
      <color rgb="FFFF0000"/>
      <name val="微软雅黑"/>
      <family val="2"/>
      <charset val="134"/>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C00000"/>
        <bgColor indexed="64"/>
      </patternFill>
    </fill>
  </fills>
  <borders count="19">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medium">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thin">
        <color auto="1"/>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bottom/>
      <diagonal/>
    </border>
    <border>
      <left/>
      <right style="thin">
        <color auto="1"/>
      </right>
      <top style="thin">
        <color auto="1"/>
      </top>
      <bottom style="thin">
        <color auto="1"/>
      </bottom>
      <diagonal/>
    </border>
    <border>
      <left/>
      <right style="thin">
        <color auto="1"/>
      </right>
      <top style="thin">
        <color auto="1"/>
      </top>
      <bottom/>
      <diagonal/>
    </border>
  </borders>
  <cellStyleXfs count="18">
    <xf numFmtId="0" fontId="0" fillId="0" borderId="0"/>
    <xf numFmtId="0" fontId="13" fillId="0" borderId="0">
      <alignment vertical="center"/>
    </xf>
    <xf numFmtId="9" fontId="12" fillId="0" borderId="0" applyFont="0" applyFill="0" applyBorder="0" applyAlignment="0" applyProtection="0">
      <alignment vertical="center"/>
    </xf>
    <xf numFmtId="0" fontId="14" fillId="0" borderId="0">
      <alignment vertical="center"/>
    </xf>
    <xf numFmtId="0" fontId="13" fillId="0" borderId="0">
      <alignment vertical="center"/>
    </xf>
    <xf numFmtId="0" fontId="14" fillId="0" borderId="0" applyBorder="0">
      <alignment vertical="center"/>
    </xf>
    <xf numFmtId="0" fontId="12" fillId="0" borderId="0"/>
    <xf numFmtId="0" fontId="12" fillId="0" borderId="0"/>
    <xf numFmtId="0" fontId="14" fillId="0" borderId="0">
      <alignment vertical="center"/>
    </xf>
    <xf numFmtId="0" fontId="14" fillId="0" borderId="0">
      <alignment vertical="center"/>
    </xf>
    <xf numFmtId="0" fontId="14" fillId="0" borderId="0">
      <alignment vertical="center"/>
    </xf>
    <xf numFmtId="0" fontId="14" fillId="0" borderId="0"/>
    <xf numFmtId="0" fontId="14" fillId="0" borderId="0"/>
    <xf numFmtId="0" fontId="2" fillId="0" borderId="0"/>
    <xf numFmtId="9" fontId="2" fillId="0" borderId="0" applyFont="0" applyFill="0" applyBorder="0" applyAlignment="0" applyProtection="0">
      <alignment vertical="center"/>
    </xf>
    <xf numFmtId="0" fontId="1" fillId="0" borderId="0"/>
    <xf numFmtId="9" fontId="1" fillId="0" borderId="0" applyFont="0" applyFill="0" applyBorder="0" applyAlignment="0" applyProtection="0">
      <alignment vertical="center"/>
    </xf>
    <xf numFmtId="0" fontId="25" fillId="0" borderId="0">
      <alignment vertical="center"/>
    </xf>
  </cellStyleXfs>
  <cellXfs count="240">
    <xf numFmtId="0" fontId="0" fillId="0" borderId="0" xfId="0"/>
    <xf numFmtId="0" fontId="5" fillId="0" borderId="0" xfId="0" applyFont="1" applyAlignment="1">
      <alignment vertical="center"/>
    </xf>
    <xf numFmtId="0" fontId="6" fillId="0" borderId="2" xfId="0" applyFont="1" applyBorder="1" applyAlignment="1">
      <alignment horizontal="center" vertical="center" wrapText="1"/>
    </xf>
    <xf numFmtId="0" fontId="3" fillId="0" borderId="4" xfId="0" applyFont="1" applyBorder="1" applyAlignment="1">
      <alignment horizontal="left" vertical="center"/>
    </xf>
    <xf numFmtId="0" fontId="3" fillId="0" borderId="4" xfId="0" applyFont="1" applyBorder="1" applyAlignment="1">
      <alignment horizontal="center" vertical="center"/>
    </xf>
    <xf numFmtId="0" fontId="3" fillId="0" borderId="4" xfId="11" applyFont="1" applyBorder="1" applyAlignment="1">
      <alignment horizontal="left" vertical="center" wrapText="1"/>
    </xf>
    <xf numFmtId="0" fontId="3" fillId="0" borderId="4" xfId="11" applyFont="1" applyBorder="1" applyAlignment="1">
      <alignment vertical="center" wrapText="1"/>
    </xf>
    <xf numFmtId="0" fontId="7" fillId="0" borderId="4" xfId="0" applyFont="1" applyBorder="1" applyAlignment="1">
      <alignment horizontal="center" vertical="center"/>
    </xf>
    <xf numFmtId="0" fontId="3" fillId="0" borderId="4" xfId="0" applyFont="1" applyBorder="1" applyAlignment="1">
      <alignment horizontal="left" vertical="center" wrapText="1"/>
    </xf>
    <xf numFmtId="0" fontId="7" fillId="0" borderId="4" xfId="0" applyFont="1" applyBorder="1" applyAlignment="1">
      <alignment horizontal="center" vertical="center" wrapText="1"/>
    </xf>
    <xf numFmtId="0" fontId="5" fillId="0" borderId="4" xfId="0" applyFont="1" applyBorder="1" applyAlignment="1">
      <alignment horizontal="center" vertical="center"/>
    </xf>
    <xf numFmtId="0" fontId="5" fillId="0" borderId="4" xfId="0" applyFont="1" applyBorder="1" applyAlignment="1">
      <alignment horizontal="left" vertical="center" wrapText="1"/>
    </xf>
    <xf numFmtId="2" fontId="7" fillId="0" borderId="15" xfId="4" applyNumberFormat="1" applyFont="1" applyBorder="1" applyAlignment="1" applyProtection="1">
      <alignment horizontal="right" vertical="center"/>
      <protection locked="0"/>
    </xf>
    <xf numFmtId="0" fontId="7" fillId="0" borderId="4" xfId="4" applyFont="1" applyBorder="1" applyAlignment="1" applyProtection="1">
      <alignment horizontal="center" vertical="center" wrapText="1"/>
      <protection locked="0"/>
    </xf>
    <xf numFmtId="2" fontId="7" fillId="0" borderId="4" xfId="0" applyNumberFormat="1" applyFont="1" applyBorder="1" applyAlignment="1" applyProtection="1">
      <alignment horizontal="center" vertical="center"/>
      <protection locked="0"/>
    </xf>
    <xf numFmtId="0" fontId="8" fillId="0" borderId="4" xfId="0" applyFont="1" applyBorder="1" applyAlignment="1">
      <alignment horizontal="center" vertical="center" wrapText="1"/>
    </xf>
    <xf numFmtId="0" fontId="9" fillId="0" borderId="4" xfId="0" applyFont="1" applyBorder="1" applyAlignment="1">
      <alignment horizontal="left" vertical="center" wrapText="1"/>
    </xf>
    <xf numFmtId="0" fontId="9" fillId="0" borderId="5" xfId="0" applyFont="1" applyBorder="1" applyAlignment="1">
      <alignment horizontal="left" vertical="center" wrapText="1"/>
    </xf>
    <xf numFmtId="0" fontId="10" fillId="3" borderId="3" xfId="5" applyFont="1" applyFill="1" applyBorder="1" applyAlignment="1">
      <alignment horizontal="left" vertical="center" wrapText="1"/>
    </xf>
    <xf numFmtId="0" fontId="9" fillId="2" borderId="4" xfId="3" applyFont="1" applyFill="1" applyBorder="1" applyAlignment="1">
      <alignment horizontal="left" vertical="center" wrapText="1"/>
    </xf>
    <xf numFmtId="0" fontId="9" fillId="2" borderId="5" xfId="3" applyFont="1" applyFill="1" applyBorder="1" applyAlignment="1">
      <alignment horizontal="left" vertical="center" wrapText="1"/>
    </xf>
    <xf numFmtId="0" fontId="11" fillId="0" borderId="4" xfId="0" applyFont="1" applyBorder="1" applyAlignment="1">
      <alignment horizontal="left" vertical="center" wrapText="1"/>
    </xf>
    <xf numFmtId="0" fontId="7" fillId="0" borderId="4" xfId="0" applyFont="1" applyBorder="1" applyAlignment="1" applyProtection="1">
      <alignment horizontal="left" vertical="center" wrapText="1"/>
      <protection locked="0"/>
    </xf>
    <xf numFmtId="0" fontId="7" fillId="0" borderId="4" xfId="0" applyFont="1" applyBorder="1" applyAlignment="1" applyProtection="1">
      <alignment horizontal="center" vertical="center" wrapText="1"/>
      <protection locked="0"/>
    </xf>
    <xf numFmtId="179" fontId="7" fillId="0" borderId="4" xfId="0" applyNumberFormat="1" applyFont="1" applyBorder="1" applyAlignment="1" applyProtection="1">
      <alignment horizontal="center" vertical="center" wrapText="1"/>
      <protection locked="0"/>
    </xf>
    <xf numFmtId="179" fontId="7" fillId="0" borderId="4" xfId="9" applyNumberFormat="1" applyFont="1" applyBorder="1" applyAlignment="1">
      <alignment horizontal="center" vertical="center"/>
    </xf>
    <xf numFmtId="2" fontId="7" fillId="0" borderId="15" xfId="4" applyNumberFormat="1" applyFont="1" applyBorder="1" applyAlignment="1" applyProtection="1">
      <alignment horizontal="center" vertical="center"/>
      <protection locked="0"/>
    </xf>
    <xf numFmtId="0" fontId="6" fillId="0" borderId="4" xfId="0" applyFont="1" applyBorder="1" applyAlignment="1">
      <alignment horizontal="center" vertical="center" wrapText="1"/>
    </xf>
    <xf numFmtId="180" fontId="7" fillId="0" borderId="4" xfId="10" applyNumberFormat="1"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horizontal="center" vertical="center" wrapText="1"/>
    </xf>
    <xf numFmtId="0" fontId="7" fillId="0" borderId="0" xfId="0" applyFont="1" applyAlignment="1">
      <alignment vertical="center" wrapText="1"/>
    </xf>
    <xf numFmtId="177" fontId="6" fillId="0" borderId="4" xfId="0" applyNumberFormat="1" applyFont="1" applyBorder="1" applyAlignment="1">
      <alignment horizontal="center" vertical="center" wrapText="1"/>
    </xf>
    <xf numFmtId="177" fontId="7" fillId="0" borderId="4" xfId="0" applyNumberFormat="1" applyFont="1" applyBorder="1" applyAlignment="1" applyProtection="1">
      <alignment horizontal="center" vertical="center" wrapText="1"/>
      <protection locked="0"/>
    </xf>
    <xf numFmtId="176" fontId="7" fillId="0" borderId="4" xfId="0" applyNumberFormat="1" applyFont="1" applyBorder="1" applyAlignment="1" applyProtection="1">
      <alignment horizontal="center" vertical="center" wrapText="1"/>
      <protection locked="0"/>
    </xf>
    <xf numFmtId="9" fontId="7" fillId="0" borderId="4" xfId="2" applyFont="1" applyFill="1" applyBorder="1" applyAlignment="1" applyProtection="1">
      <alignment horizontal="center" vertical="center" wrapText="1"/>
      <protection locked="0"/>
    </xf>
    <xf numFmtId="181" fontId="7" fillId="0" borderId="4" xfId="0" applyNumberFormat="1" applyFont="1" applyBorder="1" applyAlignment="1">
      <alignment horizontal="center" vertical="center" wrapText="1"/>
    </xf>
    <xf numFmtId="0" fontId="7" fillId="0" borderId="4" xfId="0" applyFont="1" applyBorder="1" applyAlignment="1" applyProtection="1">
      <alignment vertical="center" wrapText="1"/>
      <protection locked="0"/>
    </xf>
    <xf numFmtId="177" fontId="7" fillId="0" borderId="4" xfId="0" applyNumberFormat="1" applyFont="1" applyBorder="1" applyAlignment="1" applyProtection="1">
      <alignment vertical="center" wrapText="1"/>
      <protection locked="0"/>
    </xf>
    <xf numFmtId="0" fontId="7" fillId="0" borderId="0" xfId="0" applyFont="1" applyAlignment="1">
      <alignment vertical="center"/>
    </xf>
    <xf numFmtId="0" fontId="7" fillId="0" borderId="0" xfId="0" applyFont="1" applyAlignment="1">
      <alignment horizontal="left" vertical="center"/>
    </xf>
    <xf numFmtId="177" fontId="7" fillId="0" borderId="0" xfId="0" applyNumberFormat="1" applyFont="1" applyAlignment="1">
      <alignment vertical="center"/>
    </xf>
    <xf numFmtId="177" fontId="7" fillId="0" borderId="0" xfId="0" applyNumberFormat="1" applyFont="1" applyAlignment="1">
      <alignment horizontal="center" vertical="center"/>
    </xf>
    <xf numFmtId="9" fontId="7" fillId="0" borderId="0" xfId="2" applyFont="1" applyFill="1" applyAlignment="1">
      <alignment horizontal="center" vertical="center"/>
    </xf>
    <xf numFmtId="9" fontId="7" fillId="0" borderId="0" xfId="2" applyFont="1" applyFill="1" applyBorder="1" applyAlignment="1">
      <alignment horizontal="center" vertical="center"/>
    </xf>
    <xf numFmtId="0" fontId="7" fillId="0" borderId="3" xfId="0" applyFont="1" applyBorder="1" applyAlignment="1">
      <alignment horizontal="center" vertical="center" wrapText="1"/>
    </xf>
    <xf numFmtId="0" fontId="7" fillId="0" borderId="1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0" xfId="0" applyFont="1" applyBorder="1" applyAlignment="1">
      <alignment horizontal="center" vertical="center" wrapText="1"/>
    </xf>
    <xf numFmtId="181" fontId="7" fillId="0" borderId="6" xfId="0" applyNumberFormat="1" applyFont="1" applyBorder="1" applyAlignment="1">
      <alignment horizontal="center" vertical="center" wrapText="1"/>
    </xf>
    <xf numFmtId="0" fontId="7" fillId="0" borderId="6" xfId="0" applyFont="1" applyBorder="1" applyAlignment="1">
      <alignment horizontal="center" vertical="center" wrapText="1"/>
    </xf>
    <xf numFmtId="0" fontId="5" fillId="0" borderId="0" xfId="0" applyFont="1" applyAlignment="1">
      <alignment horizontal="left" vertical="center" wrapText="1"/>
    </xf>
    <xf numFmtId="9" fontId="5" fillId="0" borderId="0" xfId="2" applyFont="1" applyFill="1" applyAlignment="1">
      <alignment horizontal="center" vertical="center"/>
    </xf>
    <xf numFmtId="0" fontId="5" fillId="0" borderId="0" xfId="0" applyFont="1" applyAlignment="1">
      <alignment vertical="center" wrapText="1"/>
    </xf>
    <xf numFmtId="0" fontId="19" fillId="0" borderId="0" xfId="0" applyFont="1" applyAlignment="1">
      <alignment vertical="center"/>
    </xf>
    <xf numFmtId="176" fontId="6" fillId="0" borderId="2" xfId="0" applyNumberFormat="1" applyFont="1" applyBorder="1" applyAlignment="1">
      <alignment horizontal="center" vertical="center" wrapText="1"/>
    </xf>
    <xf numFmtId="176" fontId="7" fillId="0" borderId="6" xfId="0" applyNumberFormat="1" applyFont="1" applyBorder="1" applyAlignment="1">
      <alignment horizontal="center" vertical="center" wrapText="1"/>
    </xf>
    <xf numFmtId="176" fontId="0" fillId="0" borderId="0" xfId="0" applyNumberFormat="1"/>
    <xf numFmtId="0" fontId="5" fillId="0" borderId="0" xfId="15" applyFont="1" applyAlignment="1">
      <alignment vertical="center"/>
    </xf>
    <xf numFmtId="0" fontId="5" fillId="0" borderId="0" xfId="15" applyFont="1" applyAlignment="1">
      <alignment vertical="center" wrapText="1"/>
    </xf>
    <xf numFmtId="0" fontId="5" fillId="0" borderId="0" xfId="16" applyNumberFormat="1" applyFont="1" applyFill="1" applyAlignment="1">
      <alignment horizontal="center" vertical="center"/>
    </xf>
    <xf numFmtId="9" fontId="5" fillId="0" borderId="0" xfId="16" applyFont="1" applyFill="1" applyAlignment="1">
      <alignment horizontal="center" vertical="center"/>
    </xf>
    <xf numFmtId="177" fontId="5" fillId="0" borderId="0" xfId="15" applyNumberFormat="1" applyFont="1" applyAlignment="1">
      <alignment vertical="center"/>
    </xf>
    <xf numFmtId="0" fontId="5" fillId="0" borderId="0" xfId="15" applyFont="1" applyAlignment="1">
      <alignment horizontal="left" vertical="center" wrapText="1"/>
    </xf>
    <xf numFmtId="0" fontId="19" fillId="0" borderId="0" xfId="15" applyFont="1" applyAlignment="1">
      <alignment vertical="center"/>
    </xf>
    <xf numFmtId="0" fontId="23" fillId="0" borderId="0" xfId="15" applyFont="1" applyAlignment="1">
      <alignment vertical="center"/>
    </xf>
    <xf numFmtId="177" fontId="7" fillId="0" borderId="4" xfId="15" applyNumberFormat="1" applyFont="1" applyBorder="1" applyAlignment="1">
      <alignment vertical="center"/>
    </xf>
    <xf numFmtId="0" fontId="7" fillId="0" borderId="4" xfId="15" applyFont="1" applyBorder="1" applyAlignment="1">
      <alignment horizontal="center" vertical="center"/>
    </xf>
    <xf numFmtId="0" fontId="3" fillId="0" borderId="4" xfId="15" applyFont="1" applyBorder="1" applyAlignment="1">
      <alignment horizontal="left" vertical="center" wrapText="1"/>
    </xf>
    <xf numFmtId="0" fontId="3" fillId="0" borderId="4" xfId="15" applyFont="1" applyBorder="1" applyAlignment="1">
      <alignment horizontal="center" vertical="center" wrapText="1"/>
    </xf>
    <xf numFmtId="0" fontId="7" fillId="0" borderId="4" xfId="15" applyFont="1" applyBorder="1" applyAlignment="1" applyProtection="1">
      <alignment horizontal="center" vertical="center" wrapText="1"/>
      <protection locked="0"/>
    </xf>
    <xf numFmtId="0" fontId="5" fillId="0" borderId="4" xfId="15" applyFont="1" applyBorder="1" applyAlignment="1">
      <alignment horizontal="left" vertical="center" wrapText="1"/>
    </xf>
    <xf numFmtId="0" fontId="5" fillId="0" borderId="4" xfId="15" applyFont="1" applyBorder="1" applyAlignment="1">
      <alignment horizontal="center" vertical="center"/>
    </xf>
    <xf numFmtId="0" fontId="7" fillId="0" borderId="4" xfId="15" applyFont="1" applyBorder="1" applyAlignment="1">
      <alignment horizontal="center" vertical="center" wrapText="1"/>
    </xf>
    <xf numFmtId="0" fontId="7" fillId="0" borderId="4" xfId="15" applyFont="1" applyBorder="1" applyAlignment="1">
      <alignment vertical="center"/>
    </xf>
    <xf numFmtId="0" fontId="3" fillId="0" borderId="4" xfId="15" applyFont="1" applyBorder="1" applyAlignment="1">
      <alignment horizontal="left" vertical="center"/>
    </xf>
    <xf numFmtId="0" fontId="3" fillId="0" borderId="4" xfId="15" applyFont="1" applyBorder="1" applyAlignment="1">
      <alignment horizontal="center" vertical="center"/>
    </xf>
    <xf numFmtId="177" fontId="5" fillId="2" borderId="4" xfId="0" applyNumberFormat="1" applyFont="1" applyFill="1" applyBorder="1" applyAlignment="1" applyProtection="1">
      <alignment horizontal="center" vertical="center" wrapText="1"/>
      <protection locked="0"/>
    </xf>
    <xf numFmtId="177" fontId="5" fillId="2" borderId="0" xfId="0" applyNumberFormat="1" applyFont="1" applyFill="1" applyAlignment="1">
      <alignment horizontal="center" vertical="center"/>
    </xf>
    <xf numFmtId="0" fontId="24" fillId="2" borderId="2" xfId="0" applyFont="1" applyFill="1" applyBorder="1" applyAlignment="1">
      <alignment horizontal="center" vertical="center" wrapText="1"/>
    </xf>
    <xf numFmtId="0" fontId="12" fillId="2" borderId="0" xfId="0" applyFont="1" applyFill="1"/>
    <xf numFmtId="177" fontId="7" fillId="0" borderId="4" xfId="0" applyNumberFormat="1" applyFont="1" applyBorder="1" applyAlignment="1">
      <alignment horizontal="center" vertical="center"/>
    </xf>
    <xf numFmtId="177" fontId="5" fillId="0" borderId="0" xfId="0" applyNumberFormat="1" applyFont="1" applyAlignment="1">
      <alignment horizontal="center" vertical="center"/>
    </xf>
    <xf numFmtId="177" fontId="7" fillId="0" borderId="4" xfId="15" applyNumberFormat="1" applyFont="1" applyBorder="1" applyAlignment="1">
      <alignment horizontal="center" vertical="center"/>
    </xf>
    <xf numFmtId="177" fontId="5" fillId="0" borderId="0" xfId="15" applyNumberFormat="1" applyFont="1" applyAlignment="1">
      <alignment horizontal="center" vertical="center"/>
    </xf>
    <xf numFmtId="0" fontId="3" fillId="2" borderId="4" xfId="0" applyFont="1" applyFill="1" applyBorder="1" applyAlignment="1">
      <alignment vertical="center" wrapText="1"/>
    </xf>
    <xf numFmtId="0" fontId="3" fillId="2" borderId="4" xfId="0" applyFont="1" applyFill="1" applyBorder="1" applyAlignment="1">
      <alignment horizontal="left" vertical="center" wrapText="1"/>
    </xf>
    <xf numFmtId="0" fontId="7" fillId="2" borderId="4" xfId="0" applyFont="1" applyFill="1" applyBorder="1" applyAlignment="1">
      <alignment vertical="center" wrapText="1"/>
    </xf>
    <xf numFmtId="0" fontId="3" fillId="0" borderId="4" xfId="0" applyFont="1" applyBorder="1" applyAlignment="1" applyProtection="1">
      <alignment vertical="center" wrapText="1"/>
      <protection locked="0"/>
    </xf>
    <xf numFmtId="0" fontId="3" fillId="0" borderId="0" xfId="0" applyFont="1" applyAlignment="1">
      <alignment horizontal="center" vertical="center" wrapText="1"/>
    </xf>
    <xf numFmtId="0" fontId="3" fillId="0" borderId="0" xfId="0" applyFont="1" applyAlignment="1">
      <alignment vertical="center" wrapText="1"/>
    </xf>
    <xf numFmtId="177" fontId="3" fillId="0" borderId="0" xfId="0" applyNumberFormat="1" applyFont="1" applyAlignment="1">
      <alignment horizontal="center" vertical="center" wrapText="1"/>
    </xf>
    <xf numFmtId="9" fontId="3" fillId="0" borderId="0" xfId="2" applyFont="1" applyAlignment="1">
      <alignment horizontal="center" vertical="center" wrapText="1"/>
    </xf>
    <xf numFmtId="9" fontId="4" fillId="0" borderId="4" xfId="2" applyFont="1" applyFill="1" applyBorder="1" applyAlignment="1">
      <alignment horizontal="center" vertical="center" wrapText="1"/>
    </xf>
    <xf numFmtId="4" fontId="4" fillId="0" borderId="4" xfId="0" applyNumberFormat="1" applyFont="1" applyBorder="1" applyAlignment="1">
      <alignment horizontal="center" vertical="center" wrapText="1"/>
    </xf>
    <xf numFmtId="9" fontId="3" fillId="0" borderId="4" xfId="2" applyFont="1" applyFill="1" applyBorder="1" applyAlignment="1" applyProtection="1">
      <alignment horizontal="center" vertical="center" wrapText="1"/>
      <protection locked="0"/>
    </xf>
    <xf numFmtId="4" fontId="3" fillId="0" borderId="4" xfId="0" applyNumberFormat="1" applyFont="1" applyBorder="1" applyAlignment="1" applyProtection="1">
      <alignment vertical="center" wrapText="1"/>
      <protection locked="0"/>
    </xf>
    <xf numFmtId="177" fontId="3" fillId="0" borderId="4" xfId="0" applyNumberFormat="1" applyFont="1" applyBorder="1" applyAlignment="1" applyProtection="1">
      <alignment horizontal="center" vertical="center" wrapText="1"/>
      <protection locked="0"/>
    </xf>
    <xf numFmtId="0" fontId="3" fillId="2" borderId="4" xfId="0" applyFont="1" applyFill="1" applyBorder="1" applyAlignment="1" applyProtection="1">
      <alignment horizontal="left" vertical="center" wrapText="1"/>
      <protection locked="0"/>
    </xf>
    <xf numFmtId="176" fontId="7" fillId="0" borderId="4" xfId="0" applyNumberFormat="1" applyFont="1" applyBorder="1" applyAlignment="1">
      <alignment horizontal="center" vertical="center"/>
    </xf>
    <xf numFmtId="4" fontId="7" fillId="0" borderId="4" xfId="0" applyNumberFormat="1" applyFont="1" applyBorder="1" applyAlignment="1" applyProtection="1">
      <alignment horizontal="center" vertical="center" wrapText="1"/>
      <protection locked="0"/>
    </xf>
    <xf numFmtId="4" fontId="7" fillId="0" borderId="4" xfId="0" applyNumberFormat="1" applyFont="1" applyBorder="1" applyAlignment="1" applyProtection="1">
      <alignment horizontal="left" vertical="center" wrapText="1"/>
      <protection locked="0"/>
    </xf>
    <xf numFmtId="178" fontId="3" fillId="0" borderId="4" xfId="0" applyNumberFormat="1" applyFont="1" applyBorder="1" applyAlignment="1" applyProtection="1">
      <alignment horizontal="center" vertical="center" wrapText="1"/>
      <protection locked="0"/>
    </xf>
    <xf numFmtId="0" fontId="6" fillId="0" borderId="4" xfId="0" applyFont="1" applyBorder="1" applyAlignment="1">
      <alignment horizontal="center" vertical="center" wrapText="1"/>
    </xf>
    <xf numFmtId="0" fontId="7" fillId="0" borderId="4" xfId="0" applyFont="1" applyBorder="1" applyAlignment="1" applyProtection="1">
      <alignment horizontal="center" vertical="center" wrapText="1"/>
      <protection locked="0"/>
    </xf>
    <xf numFmtId="9" fontId="6" fillId="0" borderId="4" xfId="2" applyFont="1" applyFill="1" applyBorder="1" applyAlignment="1">
      <alignment horizontal="center" vertical="center" wrapText="1"/>
    </xf>
    <xf numFmtId="0" fontId="7" fillId="0" borderId="4" xfId="0" applyFont="1" applyBorder="1" applyAlignment="1">
      <alignment horizontal="center" vertical="center"/>
    </xf>
    <xf numFmtId="0" fontId="7" fillId="0" borderId="4" xfId="0" applyFont="1" applyBorder="1" applyAlignment="1">
      <alignment horizontal="center" vertical="center" wrapText="1"/>
    </xf>
    <xf numFmtId="0" fontId="4" fillId="0" borderId="4" xfId="0" applyFont="1" applyBorder="1" applyAlignment="1">
      <alignment horizontal="center" vertical="center" wrapText="1"/>
    </xf>
    <xf numFmtId="0" fontId="7" fillId="2" borderId="4" xfId="0" applyFont="1" applyFill="1" applyBorder="1" applyAlignment="1">
      <alignment horizontal="left" vertical="center" wrapText="1"/>
    </xf>
    <xf numFmtId="0" fontId="7" fillId="0" borderId="4" xfId="0" applyFont="1" applyBorder="1" applyAlignment="1">
      <alignment vertical="center" wrapText="1"/>
    </xf>
    <xf numFmtId="0" fontId="3" fillId="0" borderId="4" xfId="0" applyFont="1" applyBorder="1" applyAlignment="1">
      <alignment vertical="center" wrapText="1"/>
    </xf>
    <xf numFmtId="0" fontId="7" fillId="0" borderId="4" xfId="15" applyFont="1" applyBorder="1" applyAlignment="1">
      <alignment horizontal="left" vertical="center" wrapText="1"/>
    </xf>
    <xf numFmtId="0" fontId="3" fillId="0" borderId="4" xfId="15" applyFont="1" applyBorder="1" applyAlignment="1">
      <alignment vertical="center" wrapText="1"/>
    </xf>
    <xf numFmtId="0" fontId="7" fillId="0" borderId="4" xfId="15" applyFont="1" applyBorder="1" applyAlignment="1">
      <alignment vertical="center" wrapText="1"/>
    </xf>
    <xf numFmtId="0" fontId="4" fillId="0" borderId="4" xfId="0" applyFont="1" applyBorder="1" applyAlignment="1">
      <alignment horizontal="left" vertical="center" wrapText="1"/>
    </xf>
    <xf numFmtId="0" fontId="3" fillId="0" borderId="4" xfId="0" applyFont="1" applyBorder="1" applyAlignment="1">
      <alignment horizontal="center" vertical="center" wrapText="1"/>
    </xf>
    <xf numFmtId="0" fontId="3" fillId="0" borderId="4" xfId="0" applyFont="1" applyBorder="1" applyAlignment="1" applyProtection="1">
      <alignment horizontal="left" vertical="center" wrapText="1"/>
      <protection locked="0"/>
    </xf>
    <xf numFmtId="0" fontId="3" fillId="0" borderId="4" xfId="0" applyFont="1" applyBorder="1" applyAlignment="1" applyProtection="1">
      <alignment horizontal="center" vertical="center" wrapText="1"/>
      <protection locked="0"/>
    </xf>
    <xf numFmtId="0" fontId="7" fillId="4" borderId="4" xfId="0" applyFont="1" applyFill="1" applyBorder="1" applyAlignment="1" applyProtection="1">
      <alignment horizontal="center" vertical="center" wrapText="1"/>
      <protection locked="0"/>
    </xf>
    <xf numFmtId="2" fontId="7" fillId="4" borderId="4" xfId="4" applyNumberFormat="1" applyFont="1" applyFill="1" applyBorder="1" applyAlignment="1" applyProtection="1">
      <alignment horizontal="right" vertical="center"/>
      <protection locked="0"/>
    </xf>
    <xf numFmtId="0" fontId="7" fillId="4" borderId="4" xfId="0" applyFont="1" applyFill="1" applyBorder="1" applyAlignment="1" applyProtection="1">
      <alignment vertical="center" wrapText="1"/>
      <protection locked="0"/>
    </xf>
    <xf numFmtId="0" fontId="7" fillId="4" borderId="4" xfId="0" applyFont="1" applyFill="1" applyBorder="1" applyAlignment="1">
      <alignment horizontal="center" vertical="center"/>
    </xf>
    <xf numFmtId="0" fontId="7" fillId="4" borderId="4" xfId="0" applyFont="1" applyFill="1" applyBorder="1" applyAlignment="1">
      <alignment vertical="center"/>
    </xf>
    <xf numFmtId="177" fontId="5" fillId="4" borderId="4" xfId="0" applyNumberFormat="1" applyFont="1" applyFill="1" applyBorder="1" applyAlignment="1" applyProtection="1">
      <alignment horizontal="center" vertical="center" wrapText="1"/>
      <protection locked="0"/>
    </xf>
    <xf numFmtId="0" fontId="7" fillId="0" borderId="7" xfId="0" applyFont="1" applyBorder="1" applyAlignment="1">
      <alignment horizontal="center" vertical="center" wrapText="1"/>
    </xf>
    <xf numFmtId="177" fontId="5" fillId="4" borderId="6" xfId="0" applyNumberFormat="1" applyFont="1" applyFill="1" applyBorder="1" applyAlignment="1" applyProtection="1">
      <alignment horizontal="center" vertical="center" wrapText="1"/>
      <protection locked="0"/>
    </xf>
    <xf numFmtId="0" fontId="6" fillId="0" borderId="4" xfId="0" applyFont="1" applyBorder="1" applyAlignment="1">
      <alignment horizontal="center" vertical="center"/>
    </xf>
    <xf numFmtId="0" fontId="4" fillId="0" borderId="4" xfId="0" applyFont="1" applyBorder="1" applyAlignment="1">
      <alignment horizontal="center" vertical="center"/>
    </xf>
    <xf numFmtId="177" fontId="6" fillId="0" borderId="4" xfId="15" applyNumberFormat="1" applyFont="1" applyBorder="1" applyAlignment="1">
      <alignment horizontal="center" vertical="center" wrapText="1"/>
    </xf>
    <xf numFmtId="177" fontId="24" fillId="2" borderId="4" xfId="0" applyNumberFormat="1" applyFont="1" applyFill="1" applyBorder="1" applyAlignment="1">
      <alignment horizontal="center" vertical="center" wrapText="1"/>
    </xf>
    <xf numFmtId="4" fontId="6" fillId="0" borderId="4" xfId="0" applyNumberFormat="1" applyFont="1" applyBorder="1" applyAlignment="1">
      <alignment horizontal="center" vertical="center" wrapText="1"/>
    </xf>
    <xf numFmtId="9" fontId="7" fillId="0" borderId="4" xfId="2" applyFont="1" applyFill="1" applyBorder="1" applyAlignment="1">
      <alignment horizontal="center" vertical="center"/>
    </xf>
    <xf numFmtId="4" fontId="7" fillId="0" borderId="4" xfId="0" applyNumberFormat="1" applyFont="1" applyBorder="1" applyAlignment="1" applyProtection="1">
      <alignment vertical="center" wrapText="1"/>
      <protection locked="0"/>
    </xf>
    <xf numFmtId="0" fontId="6" fillId="0" borderId="4" xfId="15" applyFont="1" applyBorder="1" applyAlignment="1">
      <alignment horizontal="center" vertical="center"/>
    </xf>
    <xf numFmtId="0" fontId="4" fillId="0" borderId="4" xfId="15" applyFont="1" applyBorder="1" applyAlignment="1">
      <alignment horizontal="center" vertical="center"/>
    </xf>
    <xf numFmtId="0" fontId="6" fillId="0" borderId="4" xfId="15" applyFont="1" applyBorder="1" applyAlignment="1">
      <alignment horizontal="center" vertical="center" wrapText="1"/>
    </xf>
    <xf numFmtId="9" fontId="6" fillId="0" borderId="4" xfId="16" applyFont="1" applyFill="1" applyBorder="1" applyAlignment="1">
      <alignment horizontal="center" vertical="center" wrapText="1"/>
    </xf>
    <xf numFmtId="0" fontId="6" fillId="0" borderId="4" xfId="16" applyNumberFormat="1" applyFont="1" applyFill="1" applyBorder="1" applyAlignment="1">
      <alignment horizontal="center" vertical="center" wrapText="1"/>
    </xf>
    <xf numFmtId="4" fontId="6" fillId="0" borderId="4" xfId="15" applyNumberFormat="1" applyFont="1" applyBorder="1" applyAlignment="1">
      <alignment horizontal="center" vertical="center" wrapText="1"/>
    </xf>
    <xf numFmtId="0" fontId="6" fillId="0" borderId="4" xfId="15" applyFont="1" applyBorder="1" applyAlignment="1">
      <alignment vertical="center"/>
    </xf>
    <xf numFmtId="9" fontId="7" fillId="0" borderId="4" xfId="16" applyFont="1" applyFill="1" applyBorder="1" applyAlignment="1">
      <alignment horizontal="center" vertical="center"/>
    </xf>
    <xf numFmtId="0" fontId="7" fillId="0" borderId="4" xfId="16" applyNumberFormat="1" applyFont="1" applyFill="1" applyBorder="1" applyAlignment="1">
      <alignment horizontal="center" vertical="center"/>
    </xf>
    <xf numFmtId="4" fontId="7" fillId="0" borderId="4" xfId="15" applyNumberFormat="1" applyFont="1" applyBorder="1" applyAlignment="1" applyProtection="1">
      <alignment horizontal="left" vertical="center" wrapText="1"/>
      <protection locked="0"/>
    </xf>
    <xf numFmtId="178" fontId="3" fillId="0" borderId="4" xfId="15" applyNumberFormat="1" applyFont="1" applyBorder="1" applyAlignment="1" applyProtection="1">
      <alignment horizontal="center" vertical="center" wrapText="1"/>
      <protection locked="0"/>
    </xf>
    <xf numFmtId="4" fontId="7" fillId="0" borderId="4" xfId="15" applyNumberFormat="1" applyFont="1" applyBorder="1" applyAlignment="1" applyProtection="1">
      <alignment vertical="center" wrapText="1"/>
      <protection locked="0"/>
    </xf>
    <xf numFmtId="4" fontId="7" fillId="0" borderId="4" xfId="15" applyNumberFormat="1" applyFont="1" applyBorder="1" applyAlignment="1" applyProtection="1">
      <alignment horizontal="center" vertical="center" wrapText="1"/>
      <protection locked="0"/>
    </xf>
    <xf numFmtId="177" fontId="23" fillId="0" borderId="4" xfId="15" applyNumberFormat="1" applyFont="1" applyBorder="1" applyAlignment="1">
      <alignment vertical="center"/>
    </xf>
    <xf numFmtId="9" fontId="23" fillId="0" borderId="4" xfId="16" applyFont="1" applyFill="1" applyBorder="1" applyAlignment="1">
      <alignment horizontal="center" vertical="center"/>
    </xf>
    <xf numFmtId="0" fontId="23" fillId="0" borderId="4" xfId="16" applyNumberFormat="1" applyFont="1" applyFill="1" applyBorder="1" applyAlignment="1">
      <alignment horizontal="center" vertical="center"/>
    </xf>
    <xf numFmtId="0" fontId="23" fillId="0" borderId="4" xfId="15" applyFont="1" applyBorder="1" applyAlignment="1">
      <alignment vertical="center" wrapText="1"/>
    </xf>
    <xf numFmtId="0" fontId="19" fillId="0" borderId="4" xfId="15" applyFont="1" applyBorder="1" applyAlignment="1">
      <alignment vertical="center"/>
    </xf>
    <xf numFmtId="0" fontId="25" fillId="0" borderId="0" xfId="17">
      <alignment vertical="center"/>
    </xf>
    <xf numFmtId="0" fontId="25" fillId="0" borderId="0" xfId="17" applyAlignment="1">
      <alignment horizontal="center" vertical="center"/>
    </xf>
    <xf numFmtId="0" fontId="25" fillId="0" borderId="4" xfId="17" applyBorder="1" applyAlignment="1">
      <alignment horizontal="center" vertical="center"/>
    </xf>
    <xf numFmtId="176" fontId="7" fillId="4" borderId="4" xfId="0" applyNumberFormat="1" applyFont="1" applyFill="1" applyBorder="1" applyAlignment="1">
      <alignment horizontal="center" vertical="center"/>
    </xf>
    <xf numFmtId="176" fontId="7" fillId="4" borderId="4" xfId="0" applyNumberFormat="1" applyFont="1" applyFill="1" applyBorder="1" applyAlignment="1" applyProtection="1">
      <alignment horizontal="center" vertical="center"/>
      <protection locked="0"/>
    </xf>
    <xf numFmtId="176" fontId="5" fillId="4" borderId="4" xfId="0" applyNumberFormat="1" applyFont="1" applyFill="1" applyBorder="1" applyAlignment="1" applyProtection="1">
      <alignment horizontal="center" vertical="center"/>
      <protection locked="0"/>
    </xf>
    <xf numFmtId="177" fontId="7" fillId="4" borderId="4" xfId="0" applyNumberFormat="1" applyFont="1" applyFill="1" applyBorder="1" applyAlignment="1">
      <alignment horizontal="center" vertical="center"/>
    </xf>
    <xf numFmtId="176" fontId="7" fillId="2" borderId="18" xfId="0" applyNumberFormat="1" applyFont="1" applyFill="1" applyBorder="1" applyAlignment="1" applyProtection="1">
      <alignment horizontal="center" vertical="center" wrapText="1"/>
      <protection locked="0"/>
    </xf>
    <xf numFmtId="0" fontId="7" fillId="2" borderId="6" xfId="0" applyFont="1" applyFill="1" applyBorder="1" applyAlignment="1">
      <alignment horizontal="center" vertical="center" wrapText="1"/>
    </xf>
    <xf numFmtId="0" fontId="7" fillId="2" borderId="11" xfId="0" applyFont="1" applyFill="1" applyBorder="1" applyAlignment="1">
      <alignment horizontal="center" vertical="center" wrapText="1"/>
    </xf>
    <xf numFmtId="181" fontId="7" fillId="2" borderId="6" xfId="0" applyNumberFormat="1" applyFont="1" applyFill="1" applyBorder="1" applyAlignment="1">
      <alignment horizontal="center" vertical="center" wrapText="1"/>
    </xf>
    <xf numFmtId="176" fontId="7" fillId="2" borderId="6" xfId="0" applyNumberFormat="1"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0" borderId="4" xfId="0" applyFont="1" applyBorder="1" applyAlignment="1" applyProtection="1">
      <alignment horizontal="center" vertical="center" wrapText="1"/>
      <protection locked="0"/>
    </xf>
    <xf numFmtId="0" fontId="7" fillId="4" borderId="4" xfId="0" applyFont="1" applyFill="1" applyBorder="1" applyAlignment="1" applyProtection="1">
      <alignment horizontal="left" vertical="center" wrapText="1"/>
      <protection locked="0"/>
    </xf>
    <xf numFmtId="0" fontId="7" fillId="4" borderId="4" xfId="0" applyFont="1" applyFill="1" applyBorder="1" applyAlignment="1">
      <alignment horizontal="left" vertical="center"/>
    </xf>
    <xf numFmtId="0" fontId="27" fillId="0" borderId="4" xfId="17" applyFont="1" applyBorder="1" applyAlignment="1">
      <alignment horizontal="center" vertical="center"/>
    </xf>
    <xf numFmtId="0" fontId="25" fillId="0" borderId="5" xfId="17" applyBorder="1" applyAlignment="1">
      <alignment horizontal="left" vertical="center"/>
    </xf>
    <xf numFmtId="0" fontId="25" fillId="0" borderId="9" xfId="17" applyBorder="1" applyAlignment="1">
      <alignment horizontal="left" vertical="center"/>
    </xf>
    <xf numFmtId="0" fontId="25" fillId="0" borderId="17" xfId="17" applyBorder="1" applyAlignment="1">
      <alignment horizontal="left" vertical="center"/>
    </xf>
    <xf numFmtId="0" fontId="6" fillId="0" borderId="4" xfId="0" applyFont="1" applyBorder="1" applyAlignment="1">
      <alignment horizontal="center" vertical="center" wrapText="1"/>
    </xf>
    <xf numFmtId="0" fontId="6" fillId="0" borderId="4" xfId="0" applyFont="1" applyBorder="1" applyAlignment="1">
      <alignment horizontal="left" vertical="center" wrapText="1"/>
    </xf>
    <xf numFmtId="177" fontId="6" fillId="0" borderId="4" xfId="0" applyNumberFormat="1" applyFont="1" applyBorder="1" applyAlignment="1">
      <alignment horizontal="center" vertical="center" wrapText="1"/>
    </xf>
    <xf numFmtId="177" fontId="6" fillId="0" borderId="4" xfId="0" applyNumberFormat="1" applyFont="1" applyBorder="1" applyAlignment="1">
      <alignment horizontal="left" vertical="center" wrapText="1"/>
    </xf>
    <xf numFmtId="0" fontId="7" fillId="0" borderId="4" xfId="0" applyFont="1" applyBorder="1" applyAlignment="1" applyProtection="1">
      <alignment horizontal="center" vertical="center" wrapText="1"/>
      <protection locked="0"/>
    </xf>
    <xf numFmtId="180" fontId="7" fillId="0" borderId="4" xfId="10" applyNumberFormat="1" applyFont="1" applyBorder="1" applyAlignment="1">
      <alignment horizontal="center" vertical="center"/>
    </xf>
    <xf numFmtId="0" fontId="6" fillId="4" borderId="4" xfId="0" applyFont="1" applyFill="1" applyBorder="1" applyAlignment="1">
      <alignment horizontal="center" vertical="center" wrapText="1"/>
    </xf>
    <xf numFmtId="9" fontId="6" fillId="0" borderId="4" xfId="2" applyFont="1" applyFill="1" applyBorder="1" applyAlignment="1">
      <alignment horizontal="center" vertical="center" wrapText="1"/>
    </xf>
    <xf numFmtId="0" fontId="7" fillId="0" borderId="4" xfId="4" applyFont="1" applyBorder="1" applyAlignment="1" applyProtection="1">
      <alignment horizontal="center" vertical="center" wrapText="1"/>
      <protection locked="0"/>
    </xf>
    <xf numFmtId="0" fontId="7" fillId="0" borderId="4" xfId="0" applyFont="1" applyBorder="1" applyAlignment="1">
      <alignment horizontal="center" vertical="center"/>
    </xf>
    <xf numFmtId="0" fontId="7" fillId="0" borderId="4" xfId="0" applyFont="1" applyBorder="1" applyAlignment="1">
      <alignment horizontal="left" vertical="center"/>
    </xf>
    <xf numFmtId="177" fontId="24" fillId="4" borderId="6" xfId="0" applyNumberFormat="1" applyFont="1" applyFill="1" applyBorder="1" applyAlignment="1">
      <alignment horizontal="center" vertical="center" wrapText="1"/>
    </xf>
    <xf numFmtId="0" fontId="12" fillId="4" borderId="8" xfId="0" applyFont="1" applyFill="1" applyBorder="1" applyAlignment="1">
      <alignment horizontal="center" vertical="center" wrapText="1"/>
    </xf>
    <xf numFmtId="0" fontId="7" fillId="2" borderId="5" xfId="0" applyFont="1" applyFill="1" applyBorder="1" applyAlignment="1" applyProtection="1">
      <alignment horizontal="center" vertical="center" wrapText="1"/>
      <protection locked="0"/>
    </xf>
    <xf numFmtId="0" fontId="7" fillId="2" borderId="9" xfId="0" applyFont="1" applyFill="1" applyBorder="1" applyAlignment="1" applyProtection="1">
      <alignment horizontal="center" vertical="center" wrapText="1"/>
      <protection locked="0"/>
    </xf>
    <xf numFmtId="0" fontId="7" fillId="2" borderId="17" xfId="0" applyFont="1" applyFill="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xf numFmtId="0" fontId="12" fillId="0" borderId="4" xfId="0" applyFont="1" applyBorder="1" applyAlignment="1">
      <alignment horizontal="left" vertical="center" wrapText="1"/>
    </xf>
    <xf numFmtId="0" fontId="0" fillId="0" borderId="4" xfId="0" applyBorder="1" applyAlignment="1">
      <alignment horizontal="left" vertical="center" wrapText="1"/>
    </xf>
    <xf numFmtId="0" fontId="7" fillId="0" borderId="6"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176" fontId="7" fillId="0" borderId="6" xfId="0" applyNumberFormat="1" applyFont="1" applyBorder="1" applyAlignment="1">
      <alignment horizontal="center" vertical="center" wrapText="1"/>
    </xf>
    <xf numFmtId="176" fontId="7" fillId="0" borderId="16" xfId="0" applyNumberFormat="1" applyFont="1" applyBorder="1" applyAlignment="1">
      <alignment horizontal="center" vertical="center" wrapText="1"/>
    </xf>
    <xf numFmtId="176" fontId="7" fillId="0" borderId="8" xfId="0" applyNumberFormat="1" applyFont="1" applyBorder="1" applyAlignment="1">
      <alignment horizontal="center" vertical="center" wrapText="1"/>
    </xf>
    <xf numFmtId="0" fontId="7" fillId="2" borderId="6" xfId="0" applyFont="1" applyFill="1" applyBorder="1" applyAlignment="1" applyProtection="1">
      <alignment horizontal="center" vertical="center" wrapText="1"/>
      <protection locked="0"/>
    </xf>
    <xf numFmtId="181" fontId="7" fillId="0" borderId="4" xfId="0" applyNumberFormat="1" applyFont="1" applyBorder="1" applyAlignment="1">
      <alignment horizontal="center" vertical="center" wrapText="1"/>
    </xf>
    <xf numFmtId="0" fontId="6" fillId="0" borderId="4" xfId="0" applyFont="1" applyBorder="1" applyAlignment="1">
      <alignment horizontal="left" vertical="center"/>
    </xf>
    <xf numFmtId="0" fontId="7" fillId="0" borderId="4" xfId="0" applyFont="1" applyBorder="1" applyAlignment="1">
      <alignment vertical="center"/>
    </xf>
    <xf numFmtId="0" fontId="7" fillId="0" borderId="4" xfId="0" applyFont="1" applyBorder="1" applyAlignment="1">
      <alignment horizontal="left" vertical="center" wrapText="1"/>
    </xf>
    <xf numFmtId="177" fontId="7" fillId="0" borderId="4" xfId="0" applyNumberFormat="1" applyFont="1" applyBorder="1" applyAlignment="1">
      <alignment vertical="center"/>
    </xf>
    <xf numFmtId="0" fontId="7" fillId="0" borderId="4" xfId="0" applyFont="1" applyBorder="1" applyAlignment="1">
      <alignment vertical="center" wrapText="1"/>
    </xf>
    <xf numFmtId="178" fontId="3" fillId="0" borderId="4" xfId="0" applyNumberFormat="1" applyFont="1" applyBorder="1" applyAlignment="1" applyProtection="1">
      <alignment horizontal="left" vertical="center" wrapText="1"/>
      <protection locked="0"/>
    </xf>
    <xf numFmtId="0" fontId="7" fillId="2" borderId="4" xfId="0" applyFont="1" applyFill="1" applyBorder="1" applyAlignment="1">
      <alignment horizontal="left" vertical="center" wrapText="1"/>
    </xf>
    <xf numFmtId="4" fontId="7" fillId="0" borderId="4" xfId="0" applyNumberFormat="1" applyFont="1" applyBorder="1" applyAlignment="1" applyProtection="1">
      <alignment horizontal="center" vertical="center" wrapText="1"/>
      <protection locked="0"/>
    </xf>
    <xf numFmtId="0" fontId="3" fillId="0" borderId="4" xfId="0" applyFont="1" applyBorder="1" applyAlignment="1">
      <alignment vertical="center" wrapText="1"/>
    </xf>
    <xf numFmtId="0" fontId="3" fillId="2" borderId="4" xfId="0" applyFont="1" applyFill="1" applyBorder="1" applyAlignment="1">
      <alignment horizontal="left" vertical="center" wrapText="1"/>
    </xf>
    <xf numFmtId="0" fontId="17" fillId="2" borderId="4" xfId="12" applyFont="1" applyFill="1" applyBorder="1" applyAlignment="1">
      <alignment horizontal="left" vertical="center" wrapText="1"/>
    </xf>
    <xf numFmtId="0" fontId="17" fillId="2" borderId="5" xfId="12" applyFont="1" applyFill="1" applyBorder="1" applyAlignment="1">
      <alignment horizontal="left" vertical="center" wrapText="1"/>
    </xf>
    <xf numFmtId="0" fontId="17" fillId="2" borderId="9" xfId="12" applyFont="1" applyFill="1" applyBorder="1" applyAlignment="1">
      <alignment horizontal="left" vertical="center" wrapText="1"/>
    </xf>
    <xf numFmtId="0" fontId="17" fillId="2" borderId="17" xfId="12" applyFont="1" applyFill="1" applyBorder="1" applyAlignment="1">
      <alignment horizontal="left" vertical="center" wrapText="1"/>
    </xf>
    <xf numFmtId="4" fontId="7" fillId="0" borderId="4" xfId="0" applyNumberFormat="1" applyFont="1" applyBorder="1" applyAlignment="1" applyProtection="1">
      <alignment horizontal="left" vertical="center" wrapText="1"/>
      <protection locked="0"/>
    </xf>
    <xf numFmtId="0" fontId="7" fillId="0" borderId="4" xfId="11" applyFont="1" applyBorder="1" applyAlignment="1">
      <alignment horizontal="left" vertical="center" wrapText="1"/>
    </xf>
    <xf numFmtId="0" fontId="4" fillId="0" borderId="4" xfId="0" applyFont="1" applyBorder="1" applyAlignment="1">
      <alignment horizontal="center" vertical="center"/>
    </xf>
    <xf numFmtId="0" fontId="4" fillId="0" borderId="4" xfId="0" applyFont="1" applyBorder="1" applyAlignment="1">
      <alignment horizontal="left" vertical="center" wrapText="1"/>
    </xf>
    <xf numFmtId="177" fontId="4" fillId="0" borderId="4" xfId="0" applyNumberFormat="1" applyFont="1" applyBorder="1" applyAlignment="1">
      <alignment horizontal="center" vertical="center"/>
    </xf>
    <xf numFmtId="0" fontId="4" fillId="0" borderId="4" xfId="0" applyFont="1" applyBorder="1" applyAlignment="1">
      <alignment horizontal="center" vertical="center" wrapText="1"/>
    </xf>
    <xf numFmtId="4" fontId="7" fillId="0" borderId="4" xfId="15" applyNumberFormat="1" applyFont="1" applyBorder="1" applyAlignment="1" applyProtection="1">
      <alignment horizontal="center" vertical="center" wrapText="1"/>
      <protection locked="0"/>
    </xf>
    <xf numFmtId="0" fontId="7" fillId="0" borderId="4" xfId="15" applyFont="1" applyBorder="1" applyAlignment="1">
      <alignment horizontal="left" vertical="center" wrapText="1"/>
    </xf>
    <xf numFmtId="0" fontId="3" fillId="0" borderId="4" xfId="15" applyFont="1" applyBorder="1" applyAlignment="1">
      <alignment vertical="center" wrapText="1"/>
    </xf>
    <xf numFmtId="4" fontId="7" fillId="0" borderId="4" xfId="15" applyNumberFormat="1" applyFont="1" applyBorder="1" applyAlignment="1" applyProtection="1">
      <alignment horizontal="left" vertical="center" wrapText="1"/>
      <protection locked="0"/>
    </xf>
    <xf numFmtId="0" fontId="7" fillId="0" borderId="4" xfId="15" applyFont="1" applyBorder="1" applyAlignment="1">
      <alignment vertical="center" wrapText="1"/>
    </xf>
    <xf numFmtId="178" fontId="3" fillId="0" borderId="4" xfId="15" applyNumberFormat="1" applyFont="1" applyBorder="1" applyAlignment="1" applyProtection="1">
      <alignment horizontal="left" vertical="center" wrapText="1"/>
      <protection locked="0"/>
    </xf>
    <xf numFmtId="0" fontId="4" fillId="0" borderId="5" xfId="15" applyFont="1" applyBorder="1" applyAlignment="1">
      <alignment horizontal="center" vertical="center"/>
    </xf>
    <xf numFmtId="0" fontId="4" fillId="0" borderId="9" xfId="15" applyFont="1" applyBorder="1" applyAlignment="1">
      <alignment horizontal="center" vertical="center"/>
    </xf>
    <xf numFmtId="0" fontId="4" fillId="0" borderId="17" xfId="15" applyFont="1" applyBorder="1" applyAlignment="1">
      <alignment horizontal="center" vertical="center"/>
    </xf>
    <xf numFmtId="0" fontId="3" fillId="0" borderId="4" xfId="15" applyFont="1" applyBorder="1" applyAlignment="1">
      <alignment horizontal="left" vertical="center" wrapText="1"/>
    </xf>
    <xf numFmtId="0" fontId="23" fillId="0" borderId="4" xfId="15" applyFont="1" applyBorder="1" applyAlignment="1">
      <alignment horizontal="center" vertical="center"/>
    </xf>
    <xf numFmtId="177" fontId="4" fillId="0" borderId="4" xfId="0" applyNumberFormat="1" applyFont="1" applyBorder="1" applyAlignment="1">
      <alignment horizontal="left" vertical="center" wrapText="1"/>
    </xf>
    <xf numFmtId="177" fontId="4" fillId="0" borderId="4"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pplyProtection="1">
      <alignment horizontal="left" vertical="center" wrapText="1"/>
      <protection locked="0"/>
    </xf>
    <xf numFmtId="0" fontId="3" fillId="0" borderId="4" xfId="0" applyFont="1" applyBorder="1" applyAlignment="1" applyProtection="1">
      <alignment horizontal="center" vertical="center" wrapText="1"/>
      <protection locked="0"/>
    </xf>
  </cellXfs>
  <cellStyles count="18">
    <cellStyle name="_x0007_" xfId="12" xr:uid="{00000000-0005-0000-0000-000000000000}"/>
    <cellStyle name="百分比" xfId="2" builtinId="5"/>
    <cellStyle name="百分比 2" xfId="14" xr:uid="{00000000-0005-0000-0000-000002000000}"/>
    <cellStyle name="百分比 3" xfId="16" xr:uid="{00000000-0005-0000-0000-000003000000}"/>
    <cellStyle name="常规" xfId="0" builtinId="0"/>
    <cellStyle name="常规 10" xfId="6" xr:uid="{00000000-0005-0000-0000-000005000000}"/>
    <cellStyle name="常规 2" xfId="7" xr:uid="{00000000-0005-0000-0000-000006000000}"/>
    <cellStyle name="常规 2 2 2" xfId="5" xr:uid="{00000000-0005-0000-0000-000007000000}"/>
    <cellStyle name="常规 20" xfId="8" xr:uid="{00000000-0005-0000-0000-000008000000}"/>
    <cellStyle name="常规 26" xfId="4" xr:uid="{00000000-0005-0000-0000-000009000000}"/>
    <cellStyle name="常规 26 2" xfId="1" xr:uid="{00000000-0005-0000-0000-00000A000000}"/>
    <cellStyle name="常规 3" xfId="9" xr:uid="{00000000-0005-0000-0000-00000B000000}"/>
    <cellStyle name="常规 4" xfId="13" xr:uid="{00000000-0005-0000-0000-00000C000000}"/>
    <cellStyle name="常规 5" xfId="15" xr:uid="{00000000-0005-0000-0000-00000D000000}"/>
    <cellStyle name="常规 6" xfId="17" xr:uid="{D65BAD4E-C183-433F-8A6D-EB389A41C600}"/>
    <cellStyle name="常规_副本美的设备清单表（保利）09.06" xfId="10" xr:uid="{00000000-0005-0000-0000-00000E000000}"/>
    <cellStyle name="常规_上海飞轮铜管、阿乐斯保温计算公式" xfId="11" xr:uid="{00000000-0005-0000-0000-00000F000000}"/>
    <cellStyle name="常规_游乐设施投标报价表" xfId="3" xr:uid="{00000000-0005-0000-0000-000010000000}"/>
  </cellStyles>
  <dxfs count="0"/>
  <tableStyles count="0" defaultTableStyle="TableStyleMedium2" defaultPivotStyle="PivotStyleMedium9"/>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5"/>
  <sheetViews>
    <sheetView view="pageBreakPreview" topLeftCell="A13" zoomScale="85" workbookViewId="0">
      <selection activeCell="E4" sqref="E4"/>
    </sheetView>
  </sheetViews>
  <sheetFormatPr defaultColWidth="9" defaultRowHeight="14.4" x14ac:dyDescent="0.25"/>
  <cols>
    <col min="1" max="1" width="93.77734375" customWidth="1"/>
  </cols>
  <sheetData>
    <row r="1" spans="1:1" ht="32.4" customHeight="1" x14ac:dyDescent="0.25">
      <c r="A1" s="15" t="s">
        <v>221</v>
      </c>
    </row>
    <row r="2" spans="1:1" ht="41.4" customHeight="1" x14ac:dyDescent="0.25">
      <c r="A2" s="16" t="s">
        <v>0</v>
      </c>
    </row>
    <row r="3" spans="1:1" ht="40.5" customHeight="1" x14ac:dyDescent="0.25">
      <c r="A3" s="17" t="s">
        <v>1</v>
      </c>
    </row>
    <row r="4" spans="1:1" ht="71.400000000000006" customHeight="1" x14ac:dyDescent="0.25">
      <c r="A4" s="18" t="s">
        <v>2</v>
      </c>
    </row>
    <row r="5" spans="1:1" ht="117.6" customHeight="1" x14ac:dyDescent="0.25">
      <c r="A5" s="16" t="s">
        <v>3</v>
      </c>
    </row>
    <row r="6" spans="1:1" ht="143.4" customHeight="1" x14ac:dyDescent="0.25">
      <c r="A6" s="17" t="s">
        <v>4</v>
      </c>
    </row>
    <row r="7" spans="1:1" ht="51" customHeight="1" x14ac:dyDescent="0.25">
      <c r="A7" s="17" t="s">
        <v>5</v>
      </c>
    </row>
    <row r="8" spans="1:1" ht="36" customHeight="1" x14ac:dyDescent="0.25">
      <c r="A8" s="17" t="s">
        <v>6</v>
      </c>
    </row>
    <row r="9" spans="1:1" ht="36" customHeight="1" x14ac:dyDescent="0.25">
      <c r="A9" s="19" t="s">
        <v>7</v>
      </c>
    </row>
    <row r="10" spans="1:1" ht="36" customHeight="1" x14ac:dyDescent="0.25">
      <c r="A10" s="19" t="s">
        <v>8</v>
      </c>
    </row>
    <row r="11" spans="1:1" ht="36" customHeight="1" x14ac:dyDescent="0.25">
      <c r="A11" s="20" t="s">
        <v>9</v>
      </c>
    </row>
    <row r="12" spans="1:1" ht="28.5" customHeight="1" x14ac:dyDescent="0.25">
      <c r="A12" s="17" t="s">
        <v>10</v>
      </c>
    </row>
    <row r="13" spans="1:1" ht="29.4" customHeight="1" x14ac:dyDescent="0.25">
      <c r="A13" s="17" t="s">
        <v>11</v>
      </c>
    </row>
    <row r="14" spans="1:1" ht="29.1" customHeight="1" x14ac:dyDescent="0.25">
      <c r="A14" s="16" t="s">
        <v>12</v>
      </c>
    </row>
    <row r="15" spans="1:1" ht="24" customHeight="1" x14ac:dyDescent="0.25">
      <c r="A15" s="21" t="s">
        <v>13</v>
      </c>
    </row>
  </sheetData>
  <phoneticPr fontId="15" type="noConversion"/>
  <pageMargins left="0.7" right="0.7" top="0.75" bottom="0.75" header="0.3" footer="0.3"/>
  <pageSetup paperSize="9" scale="8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E7240-8D3B-470D-BD14-9F3F3C090C87}">
  <dimension ref="A1:D6"/>
  <sheetViews>
    <sheetView workbookViewId="0">
      <selection activeCell="C5" sqref="C5"/>
    </sheetView>
  </sheetViews>
  <sheetFormatPr defaultRowHeight="14.4" x14ac:dyDescent="0.25"/>
  <cols>
    <col min="1" max="1" width="8.88671875" style="153"/>
    <col min="2" max="2" width="22" style="153" customWidth="1"/>
    <col min="3" max="3" width="25" style="153" customWidth="1"/>
    <col min="4" max="4" width="15.88671875" style="153" customWidth="1"/>
    <col min="5" max="16384" width="8.88671875" style="152"/>
  </cols>
  <sheetData>
    <row r="1" spans="1:4" ht="30" customHeight="1" x14ac:dyDescent="0.25">
      <c r="A1" s="168" t="s">
        <v>279</v>
      </c>
      <c r="B1" s="168"/>
      <c r="C1" s="168"/>
      <c r="D1" s="168"/>
    </row>
    <row r="2" spans="1:4" ht="30" customHeight="1" x14ac:dyDescent="0.25">
      <c r="A2" s="154" t="s">
        <v>276</v>
      </c>
      <c r="B2" s="154" t="s">
        <v>275</v>
      </c>
      <c r="C2" s="154" t="s">
        <v>274</v>
      </c>
      <c r="D2" s="154" t="s">
        <v>273</v>
      </c>
    </row>
    <row r="3" spans="1:4" ht="30" customHeight="1" x14ac:dyDescent="0.25">
      <c r="A3" s="154">
        <v>1</v>
      </c>
      <c r="B3" s="154" t="s">
        <v>272</v>
      </c>
      <c r="C3" s="154">
        <f>住宅用多联机报价汇总!L29</f>
        <v>0</v>
      </c>
      <c r="D3" s="154"/>
    </row>
    <row r="4" spans="1:4" ht="30" customHeight="1" x14ac:dyDescent="0.25">
      <c r="A4" s="154">
        <v>2</v>
      </c>
      <c r="B4" s="154" t="s">
        <v>271</v>
      </c>
      <c r="C4" s="154">
        <f>安装材料费用报价汇总!K83</f>
        <v>0</v>
      </c>
      <c r="D4" s="154"/>
    </row>
    <row r="5" spans="1:4" ht="30" customHeight="1" x14ac:dyDescent="0.25">
      <c r="A5" s="154">
        <v>3</v>
      </c>
      <c r="B5" s="154" t="s">
        <v>270</v>
      </c>
      <c r="C5" s="154">
        <f>C3+C4</f>
        <v>0</v>
      </c>
      <c r="D5" s="154"/>
    </row>
    <row r="6" spans="1:4" ht="22.2" customHeight="1" x14ac:dyDescent="0.25">
      <c r="A6" s="169" t="s">
        <v>269</v>
      </c>
      <c r="B6" s="170"/>
      <c r="C6" s="170"/>
      <c r="D6" s="171"/>
    </row>
  </sheetData>
  <mergeCells count="2">
    <mergeCell ref="A1:D1"/>
    <mergeCell ref="A6:D6"/>
  </mergeCells>
  <phoneticPr fontId="15" type="noConversion"/>
  <printOptions horizontalCentered="1"/>
  <pageMargins left="0.70866141732283472" right="0.70866141732283472" top="2.7165354330708662" bottom="0.74803149606299213" header="0.31496062992125984" footer="0.31496062992125984"/>
  <pageSetup paperSize="8" scale="22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82"/>
  <sheetViews>
    <sheetView view="pageBreakPreview" zoomScale="70" zoomScaleNormal="85" zoomScaleSheetLayoutView="70" workbookViewId="0">
      <pane xSplit="3" ySplit="3" topLeftCell="D4" activePane="bottomRight" state="frozen"/>
      <selection pane="topRight"/>
      <selection pane="bottomLeft"/>
      <selection pane="bottomRight" activeCell="AD21" sqref="AD21"/>
    </sheetView>
  </sheetViews>
  <sheetFormatPr defaultColWidth="9" defaultRowHeight="13.2" x14ac:dyDescent="0.25"/>
  <cols>
    <col min="1" max="1" width="5" style="39" customWidth="1"/>
    <col min="2" max="2" width="12.88671875" style="39" customWidth="1"/>
    <col min="3" max="3" width="19" style="29" customWidth="1"/>
    <col min="4" max="4" width="27" style="40" customWidth="1"/>
    <col min="5" max="5" width="9" style="39" customWidth="1"/>
    <col min="6" max="6" width="4.88671875" style="39" customWidth="1"/>
    <col min="7" max="7" width="6" style="39" customWidth="1"/>
    <col min="8" max="9" width="8.44140625" style="39" customWidth="1"/>
    <col min="10" max="11" width="12.109375" style="39" customWidth="1"/>
    <col min="12" max="12" width="8" style="39" customWidth="1"/>
    <col min="13" max="13" width="10.88671875" style="29" customWidth="1"/>
    <col min="14" max="14" width="8.44140625" style="29" customWidth="1"/>
    <col min="15" max="15" width="7.6640625" style="29" customWidth="1"/>
    <col min="16" max="16" width="15.109375" style="29" hidden="1" customWidth="1"/>
    <col min="17" max="17" width="6.88671875" style="29" hidden="1" customWidth="1"/>
    <col min="18" max="19" width="9.21875" style="29" hidden="1" customWidth="1"/>
    <col min="20" max="20" width="10.44140625" style="41" hidden="1" customWidth="1"/>
    <col min="21" max="21" width="11.109375" style="42" hidden="1" customWidth="1"/>
    <col min="22" max="22" width="9" style="39" hidden="1" customWidth="1"/>
    <col min="23" max="23" width="4.33203125" style="42" hidden="1" customWidth="1"/>
    <col min="24" max="24" width="7.44140625" style="42" customWidth="1"/>
    <col min="25" max="25" width="12.6640625" style="78" customWidth="1"/>
    <col min="26" max="26" width="11.109375" style="43" customWidth="1"/>
    <col min="27" max="27" width="10.88671875" style="39" customWidth="1"/>
    <col min="28" max="231" width="9" style="39"/>
    <col min="232" max="232" width="1.109375" style="39" customWidth="1"/>
    <col min="233" max="233" width="6.109375" style="39" customWidth="1"/>
    <col min="234" max="235" width="9" style="39"/>
    <col min="236" max="236" width="12.44140625" style="39" customWidth="1"/>
    <col min="237" max="238" width="4.88671875" style="39" customWidth="1"/>
    <col min="239" max="239" width="7.44140625" style="39" customWidth="1"/>
    <col min="240" max="241" width="8.88671875" style="39" customWidth="1"/>
    <col min="242" max="242" width="9" style="39"/>
    <col min="243" max="244" width="7.6640625" style="39" customWidth="1"/>
    <col min="245" max="247" width="9" style="39"/>
    <col min="248" max="248" width="7.88671875" style="39" customWidth="1"/>
    <col min="249" max="249" width="8" style="39" customWidth="1"/>
    <col min="250" max="250" width="18.88671875" style="39" customWidth="1"/>
    <col min="251" max="487" width="9" style="39"/>
    <col min="488" max="488" width="1.109375" style="39" customWidth="1"/>
    <col min="489" max="489" width="6.109375" style="39" customWidth="1"/>
    <col min="490" max="491" width="9" style="39"/>
    <col min="492" max="492" width="12.44140625" style="39" customWidth="1"/>
    <col min="493" max="494" width="4.88671875" style="39" customWidth="1"/>
    <col min="495" max="495" width="7.44140625" style="39" customWidth="1"/>
    <col min="496" max="497" width="8.88671875" style="39" customWidth="1"/>
    <col min="498" max="498" width="9" style="39"/>
    <col min="499" max="500" width="7.6640625" style="39" customWidth="1"/>
    <col min="501" max="503" width="9" style="39"/>
    <col min="504" max="504" width="7.88671875" style="39" customWidth="1"/>
    <col min="505" max="505" width="8" style="39" customWidth="1"/>
    <col min="506" max="506" width="18.88671875" style="39" customWidth="1"/>
    <col min="507" max="743" width="9" style="39"/>
    <col min="744" max="744" width="1.109375" style="39" customWidth="1"/>
    <col min="745" max="745" width="6.109375" style="39" customWidth="1"/>
    <col min="746" max="747" width="9" style="39"/>
    <col min="748" max="748" width="12.44140625" style="39" customWidth="1"/>
    <col min="749" max="750" width="4.88671875" style="39" customWidth="1"/>
    <col min="751" max="751" width="7.44140625" style="39" customWidth="1"/>
    <col min="752" max="753" width="8.88671875" style="39" customWidth="1"/>
    <col min="754" max="754" width="9" style="39"/>
    <col min="755" max="756" width="7.6640625" style="39" customWidth="1"/>
    <col min="757" max="759" width="9" style="39"/>
    <col min="760" max="760" width="7.88671875" style="39" customWidth="1"/>
    <col min="761" max="761" width="8" style="39" customWidth="1"/>
    <col min="762" max="762" width="18.88671875" style="39" customWidth="1"/>
    <col min="763" max="999" width="9" style="39"/>
    <col min="1000" max="1000" width="1.109375" style="39" customWidth="1"/>
    <col min="1001" max="1001" width="6.109375" style="39" customWidth="1"/>
    <col min="1002" max="1003" width="9" style="39"/>
    <col min="1004" max="1004" width="12.44140625" style="39" customWidth="1"/>
    <col min="1005" max="1006" width="4.88671875" style="39" customWidth="1"/>
    <col min="1007" max="1007" width="7.44140625" style="39" customWidth="1"/>
    <col min="1008" max="1009" width="8.88671875" style="39" customWidth="1"/>
    <col min="1010" max="1010" width="9" style="39"/>
    <col min="1011" max="1012" width="7.6640625" style="39" customWidth="1"/>
    <col min="1013" max="1015" width="9" style="39"/>
    <col min="1016" max="1016" width="7.88671875" style="39" customWidth="1"/>
    <col min="1017" max="1017" width="8" style="39" customWidth="1"/>
    <col min="1018" max="1018" width="18.88671875" style="39" customWidth="1"/>
    <col min="1019" max="1255" width="9" style="39"/>
    <col min="1256" max="1256" width="1.109375" style="39" customWidth="1"/>
    <col min="1257" max="1257" width="6.109375" style="39" customWidth="1"/>
    <col min="1258" max="1259" width="9" style="39"/>
    <col min="1260" max="1260" width="12.44140625" style="39" customWidth="1"/>
    <col min="1261" max="1262" width="4.88671875" style="39" customWidth="1"/>
    <col min="1263" max="1263" width="7.44140625" style="39" customWidth="1"/>
    <col min="1264" max="1265" width="8.88671875" style="39" customWidth="1"/>
    <col min="1266" max="1266" width="9" style="39"/>
    <col min="1267" max="1268" width="7.6640625" style="39" customWidth="1"/>
    <col min="1269" max="1271" width="9" style="39"/>
    <col min="1272" max="1272" width="7.88671875" style="39" customWidth="1"/>
    <col min="1273" max="1273" width="8" style="39" customWidth="1"/>
    <col min="1274" max="1274" width="18.88671875" style="39" customWidth="1"/>
    <col min="1275" max="1511" width="9" style="39"/>
    <col min="1512" max="1512" width="1.109375" style="39" customWidth="1"/>
    <col min="1513" max="1513" width="6.109375" style="39" customWidth="1"/>
    <col min="1514" max="1515" width="9" style="39"/>
    <col min="1516" max="1516" width="12.44140625" style="39" customWidth="1"/>
    <col min="1517" max="1518" width="4.88671875" style="39" customWidth="1"/>
    <col min="1519" max="1519" width="7.44140625" style="39" customWidth="1"/>
    <col min="1520" max="1521" width="8.88671875" style="39" customWidth="1"/>
    <col min="1522" max="1522" width="9" style="39"/>
    <col min="1523" max="1524" width="7.6640625" style="39" customWidth="1"/>
    <col min="1525" max="1527" width="9" style="39"/>
    <col min="1528" max="1528" width="7.88671875" style="39" customWidth="1"/>
    <col min="1529" max="1529" width="8" style="39" customWidth="1"/>
    <col min="1530" max="1530" width="18.88671875" style="39" customWidth="1"/>
    <col min="1531" max="1767" width="9" style="39"/>
    <col min="1768" max="1768" width="1.109375" style="39" customWidth="1"/>
    <col min="1769" max="1769" width="6.109375" style="39" customWidth="1"/>
    <col min="1770" max="1771" width="9" style="39"/>
    <col min="1772" max="1772" width="12.44140625" style="39" customWidth="1"/>
    <col min="1773" max="1774" width="4.88671875" style="39" customWidth="1"/>
    <col min="1775" max="1775" width="7.44140625" style="39" customWidth="1"/>
    <col min="1776" max="1777" width="8.88671875" style="39" customWidth="1"/>
    <col min="1778" max="1778" width="9" style="39"/>
    <col min="1779" max="1780" width="7.6640625" style="39" customWidth="1"/>
    <col min="1781" max="1783" width="9" style="39"/>
    <col min="1784" max="1784" width="7.88671875" style="39" customWidth="1"/>
    <col min="1785" max="1785" width="8" style="39" customWidth="1"/>
    <col min="1786" max="1786" width="18.88671875" style="39" customWidth="1"/>
    <col min="1787" max="2023" width="9" style="39"/>
    <col min="2024" max="2024" width="1.109375" style="39" customWidth="1"/>
    <col min="2025" max="2025" width="6.109375" style="39" customWidth="1"/>
    <col min="2026" max="2027" width="9" style="39"/>
    <col min="2028" max="2028" width="12.44140625" style="39" customWidth="1"/>
    <col min="2029" max="2030" width="4.88671875" style="39" customWidth="1"/>
    <col min="2031" max="2031" width="7.44140625" style="39" customWidth="1"/>
    <col min="2032" max="2033" width="8.88671875" style="39" customWidth="1"/>
    <col min="2034" max="2034" width="9" style="39"/>
    <col min="2035" max="2036" width="7.6640625" style="39" customWidth="1"/>
    <col min="2037" max="2039" width="9" style="39"/>
    <col min="2040" max="2040" width="7.88671875" style="39" customWidth="1"/>
    <col min="2041" max="2041" width="8" style="39" customWidth="1"/>
    <col min="2042" max="2042" width="18.88671875" style="39" customWidth="1"/>
    <col min="2043" max="2279" width="9" style="39"/>
    <col min="2280" max="2280" width="1.109375" style="39" customWidth="1"/>
    <col min="2281" max="2281" width="6.109375" style="39" customWidth="1"/>
    <col min="2282" max="2283" width="9" style="39"/>
    <col min="2284" max="2284" width="12.44140625" style="39" customWidth="1"/>
    <col min="2285" max="2286" width="4.88671875" style="39" customWidth="1"/>
    <col min="2287" max="2287" width="7.44140625" style="39" customWidth="1"/>
    <col min="2288" max="2289" width="8.88671875" style="39" customWidth="1"/>
    <col min="2290" max="2290" width="9" style="39"/>
    <col min="2291" max="2292" width="7.6640625" style="39" customWidth="1"/>
    <col min="2293" max="2295" width="9" style="39"/>
    <col min="2296" max="2296" width="7.88671875" style="39" customWidth="1"/>
    <col min="2297" max="2297" width="8" style="39" customWidth="1"/>
    <col min="2298" max="2298" width="18.88671875" style="39" customWidth="1"/>
    <col min="2299" max="2535" width="9" style="39"/>
    <col min="2536" max="2536" width="1.109375" style="39" customWidth="1"/>
    <col min="2537" max="2537" width="6.109375" style="39" customWidth="1"/>
    <col min="2538" max="2539" width="9" style="39"/>
    <col min="2540" max="2540" width="12.44140625" style="39" customWidth="1"/>
    <col min="2541" max="2542" width="4.88671875" style="39" customWidth="1"/>
    <col min="2543" max="2543" width="7.44140625" style="39" customWidth="1"/>
    <col min="2544" max="2545" width="8.88671875" style="39" customWidth="1"/>
    <col min="2546" max="2546" width="9" style="39"/>
    <col min="2547" max="2548" width="7.6640625" style="39" customWidth="1"/>
    <col min="2549" max="2551" width="9" style="39"/>
    <col min="2552" max="2552" width="7.88671875" style="39" customWidth="1"/>
    <col min="2553" max="2553" width="8" style="39" customWidth="1"/>
    <col min="2554" max="2554" width="18.88671875" style="39" customWidth="1"/>
    <col min="2555" max="2791" width="9" style="39"/>
    <col min="2792" max="2792" width="1.109375" style="39" customWidth="1"/>
    <col min="2793" max="2793" width="6.109375" style="39" customWidth="1"/>
    <col min="2794" max="2795" width="9" style="39"/>
    <col min="2796" max="2796" width="12.44140625" style="39" customWidth="1"/>
    <col min="2797" max="2798" width="4.88671875" style="39" customWidth="1"/>
    <col min="2799" max="2799" width="7.44140625" style="39" customWidth="1"/>
    <col min="2800" max="2801" width="8.88671875" style="39" customWidth="1"/>
    <col min="2802" max="2802" width="9" style="39"/>
    <col min="2803" max="2804" width="7.6640625" style="39" customWidth="1"/>
    <col min="2805" max="2807" width="9" style="39"/>
    <col min="2808" max="2808" width="7.88671875" style="39" customWidth="1"/>
    <col min="2809" max="2809" width="8" style="39" customWidth="1"/>
    <col min="2810" max="2810" width="18.88671875" style="39" customWidth="1"/>
    <col min="2811" max="3047" width="9" style="39"/>
    <col min="3048" max="3048" width="1.109375" style="39" customWidth="1"/>
    <col min="3049" max="3049" width="6.109375" style="39" customWidth="1"/>
    <col min="3050" max="3051" width="9" style="39"/>
    <col min="3052" max="3052" width="12.44140625" style="39" customWidth="1"/>
    <col min="3053" max="3054" width="4.88671875" style="39" customWidth="1"/>
    <col min="3055" max="3055" width="7.44140625" style="39" customWidth="1"/>
    <col min="3056" max="3057" width="8.88671875" style="39" customWidth="1"/>
    <col min="3058" max="3058" width="9" style="39"/>
    <col min="3059" max="3060" width="7.6640625" style="39" customWidth="1"/>
    <col min="3061" max="3063" width="9" style="39"/>
    <col min="3064" max="3064" width="7.88671875" style="39" customWidth="1"/>
    <col min="3065" max="3065" width="8" style="39" customWidth="1"/>
    <col min="3066" max="3066" width="18.88671875" style="39" customWidth="1"/>
    <col min="3067" max="3303" width="9" style="39"/>
    <col min="3304" max="3304" width="1.109375" style="39" customWidth="1"/>
    <col min="3305" max="3305" width="6.109375" style="39" customWidth="1"/>
    <col min="3306" max="3307" width="9" style="39"/>
    <col min="3308" max="3308" width="12.44140625" style="39" customWidth="1"/>
    <col min="3309" max="3310" width="4.88671875" style="39" customWidth="1"/>
    <col min="3311" max="3311" width="7.44140625" style="39" customWidth="1"/>
    <col min="3312" max="3313" width="8.88671875" style="39" customWidth="1"/>
    <col min="3314" max="3314" width="9" style="39"/>
    <col min="3315" max="3316" width="7.6640625" style="39" customWidth="1"/>
    <col min="3317" max="3319" width="9" style="39"/>
    <col min="3320" max="3320" width="7.88671875" style="39" customWidth="1"/>
    <col min="3321" max="3321" width="8" style="39" customWidth="1"/>
    <col min="3322" max="3322" width="18.88671875" style="39" customWidth="1"/>
    <col min="3323" max="3559" width="9" style="39"/>
    <col min="3560" max="3560" width="1.109375" style="39" customWidth="1"/>
    <col min="3561" max="3561" width="6.109375" style="39" customWidth="1"/>
    <col min="3562" max="3563" width="9" style="39"/>
    <col min="3564" max="3564" width="12.44140625" style="39" customWidth="1"/>
    <col min="3565" max="3566" width="4.88671875" style="39" customWidth="1"/>
    <col min="3567" max="3567" width="7.44140625" style="39" customWidth="1"/>
    <col min="3568" max="3569" width="8.88671875" style="39" customWidth="1"/>
    <col min="3570" max="3570" width="9" style="39"/>
    <col min="3571" max="3572" width="7.6640625" style="39" customWidth="1"/>
    <col min="3573" max="3575" width="9" style="39"/>
    <col min="3576" max="3576" width="7.88671875" style="39" customWidth="1"/>
    <col min="3577" max="3577" width="8" style="39" customWidth="1"/>
    <col min="3578" max="3578" width="18.88671875" style="39" customWidth="1"/>
    <col min="3579" max="3815" width="9" style="39"/>
    <col min="3816" max="3816" width="1.109375" style="39" customWidth="1"/>
    <col min="3817" max="3817" width="6.109375" style="39" customWidth="1"/>
    <col min="3818" max="3819" width="9" style="39"/>
    <col min="3820" max="3820" width="12.44140625" style="39" customWidth="1"/>
    <col min="3821" max="3822" width="4.88671875" style="39" customWidth="1"/>
    <col min="3823" max="3823" width="7.44140625" style="39" customWidth="1"/>
    <col min="3824" max="3825" width="8.88671875" style="39" customWidth="1"/>
    <col min="3826" max="3826" width="9" style="39"/>
    <col min="3827" max="3828" width="7.6640625" style="39" customWidth="1"/>
    <col min="3829" max="3831" width="9" style="39"/>
    <col min="3832" max="3832" width="7.88671875" style="39" customWidth="1"/>
    <col min="3833" max="3833" width="8" style="39" customWidth="1"/>
    <col min="3834" max="3834" width="18.88671875" style="39" customWidth="1"/>
    <col min="3835" max="4071" width="9" style="39"/>
    <col min="4072" max="4072" width="1.109375" style="39" customWidth="1"/>
    <col min="4073" max="4073" width="6.109375" style="39" customWidth="1"/>
    <col min="4074" max="4075" width="9" style="39"/>
    <col min="4076" max="4076" width="12.44140625" style="39" customWidth="1"/>
    <col min="4077" max="4078" width="4.88671875" style="39" customWidth="1"/>
    <col min="4079" max="4079" width="7.44140625" style="39" customWidth="1"/>
    <col min="4080" max="4081" width="8.88671875" style="39" customWidth="1"/>
    <col min="4082" max="4082" width="9" style="39"/>
    <col min="4083" max="4084" width="7.6640625" style="39" customWidth="1"/>
    <col min="4085" max="4087" width="9" style="39"/>
    <col min="4088" max="4088" width="7.88671875" style="39" customWidth="1"/>
    <col min="4089" max="4089" width="8" style="39" customWidth="1"/>
    <col min="4090" max="4090" width="18.88671875" style="39" customWidth="1"/>
    <col min="4091" max="4327" width="9" style="39"/>
    <col min="4328" max="4328" width="1.109375" style="39" customWidth="1"/>
    <col min="4329" max="4329" width="6.109375" style="39" customWidth="1"/>
    <col min="4330" max="4331" width="9" style="39"/>
    <col min="4332" max="4332" width="12.44140625" style="39" customWidth="1"/>
    <col min="4333" max="4334" width="4.88671875" style="39" customWidth="1"/>
    <col min="4335" max="4335" width="7.44140625" style="39" customWidth="1"/>
    <col min="4336" max="4337" width="8.88671875" style="39" customWidth="1"/>
    <col min="4338" max="4338" width="9" style="39"/>
    <col min="4339" max="4340" width="7.6640625" style="39" customWidth="1"/>
    <col min="4341" max="4343" width="9" style="39"/>
    <col min="4344" max="4344" width="7.88671875" style="39" customWidth="1"/>
    <col min="4345" max="4345" width="8" style="39" customWidth="1"/>
    <col min="4346" max="4346" width="18.88671875" style="39" customWidth="1"/>
    <col min="4347" max="4583" width="9" style="39"/>
    <col min="4584" max="4584" width="1.109375" style="39" customWidth="1"/>
    <col min="4585" max="4585" width="6.109375" style="39" customWidth="1"/>
    <col min="4586" max="4587" width="9" style="39"/>
    <col min="4588" max="4588" width="12.44140625" style="39" customWidth="1"/>
    <col min="4589" max="4590" width="4.88671875" style="39" customWidth="1"/>
    <col min="4591" max="4591" width="7.44140625" style="39" customWidth="1"/>
    <col min="4592" max="4593" width="8.88671875" style="39" customWidth="1"/>
    <col min="4594" max="4594" width="9" style="39"/>
    <col min="4595" max="4596" width="7.6640625" style="39" customWidth="1"/>
    <col min="4597" max="4599" width="9" style="39"/>
    <col min="4600" max="4600" width="7.88671875" style="39" customWidth="1"/>
    <col min="4601" max="4601" width="8" style="39" customWidth="1"/>
    <col min="4602" max="4602" width="18.88671875" style="39" customWidth="1"/>
    <col min="4603" max="4839" width="9" style="39"/>
    <col min="4840" max="4840" width="1.109375" style="39" customWidth="1"/>
    <col min="4841" max="4841" width="6.109375" style="39" customWidth="1"/>
    <col min="4842" max="4843" width="9" style="39"/>
    <col min="4844" max="4844" width="12.44140625" style="39" customWidth="1"/>
    <col min="4845" max="4846" width="4.88671875" style="39" customWidth="1"/>
    <col min="4847" max="4847" width="7.44140625" style="39" customWidth="1"/>
    <col min="4848" max="4849" width="8.88671875" style="39" customWidth="1"/>
    <col min="4850" max="4850" width="9" style="39"/>
    <col min="4851" max="4852" width="7.6640625" style="39" customWidth="1"/>
    <col min="4853" max="4855" width="9" style="39"/>
    <col min="4856" max="4856" width="7.88671875" style="39" customWidth="1"/>
    <col min="4857" max="4857" width="8" style="39" customWidth="1"/>
    <col min="4858" max="4858" width="18.88671875" style="39" customWidth="1"/>
    <col min="4859" max="5095" width="9" style="39"/>
    <col min="5096" max="5096" width="1.109375" style="39" customWidth="1"/>
    <col min="5097" max="5097" width="6.109375" style="39" customWidth="1"/>
    <col min="5098" max="5099" width="9" style="39"/>
    <col min="5100" max="5100" width="12.44140625" style="39" customWidth="1"/>
    <col min="5101" max="5102" width="4.88671875" style="39" customWidth="1"/>
    <col min="5103" max="5103" width="7.44140625" style="39" customWidth="1"/>
    <col min="5104" max="5105" width="8.88671875" style="39" customWidth="1"/>
    <col min="5106" max="5106" width="9" style="39"/>
    <col min="5107" max="5108" width="7.6640625" style="39" customWidth="1"/>
    <col min="5109" max="5111" width="9" style="39"/>
    <col min="5112" max="5112" width="7.88671875" style="39" customWidth="1"/>
    <col min="5113" max="5113" width="8" style="39" customWidth="1"/>
    <col min="5114" max="5114" width="18.88671875" style="39" customWidth="1"/>
    <col min="5115" max="5351" width="9" style="39"/>
    <col min="5352" max="5352" width="1.109375" style="39" customWidth="1"/>
    <col min="5353" max="5353" width="6.109375" style="39" customWidth="1"/>
    <col min="5354" max="5355" width="9" style="39"/>
    <col min="5356" max="5356" width="12.44140625" style="39" customWidth="1"/>
    <col min="5357" max="5358" width="4.88671875" style="39" customWidth="1"/>
    <col min="5359" max="5359" width="7.44140625" style="39" customWidth="1"/>
    <col min="5360" max="5361" width="8.88671875" style="39" customWidth="1"/>
    <col min="5362" max="5362" width="9" style="39"/>
    <col min="5363" max="5364" width="7.6640625" style="39" customWidth="1"/>
    <col min="5365" max="5367" width="9" style="39"/>
    <col min="5368" max="5368" width="7.88671875" style="39" customWidth="1"/>
    <col min="5369" max="5369" width="8" style="39" customWidth="1"/>
    <col min="5370" max="5370" width="18.88671875" style="39" customWidth="1"/>
    <col min="5371" max="5607" width="9" style="39"/>
    <col min="5608" max="5608" width="1.109375" style="39" customWidth="1"/>
    <col min="5609" max="5609" width="6.109375" style="39" customWidth="1"/>
    <col min="5610" max="5611" width="9" style="39"/>
    <col min="5612" max="5612" width="12.44140625" style="39" customWidth="1"/>
    <col min="5613" max="5614" width="4.88671875" style="39" customWidth="1"/>
    <col min="5615" max="5615" width="7.44140625" style="39" customWidth="1"/>
    <col min="5616" max="5617" width="8.88671875" style="39" customWidth="1"/>
    <col min="5618" max="5618" width="9" style="39"/>
    <col min="5619" max="5620" width="7.6640625" style="39" customWidth="1"/>
    <col min="5621" max="5623" width="9" style="39"/>
    <col min="5624" max="5624" width="7.88671875" style="39" customWidth="1"/>
    <col min="5625" max="5625" width="8" style="39" customWidth="1"/>
    <col min="5626" max="5626" width="18.88671875" style="39" customWidth="1"/>
    <col min="5627" max="5863" width="9" style="39"/>
    <col min="5864" max="5864" width="1.109375" style="39" customWidth="1"/>
    <col min="5865" max="5865" width="6.109375" style="39" customWidth="1"/>
    <col min="5866" max="5867" width="9" style="39"/>
    <col min="5868" max="5868" width="12.44140625" style="39" customWidth="1"/>
    <col min="5869" max="5870" width="4.88671875" style="39" customWidth="1"/>
    <col min="5871" max="5871" width="7.44140625" style="39" customWidth="1"/>
    <col min="5872" max="5873" width="8.88671875" style="39" customWidth="1"/>
    <col min="5874" max="5874" width="9" style="39"/>
    <col min="5875" max="5876" width="7.6640625" style="39" customWidth="1"/>
    <col min="5877" max="5879" width="9" style="39"/>
    <col min="5880" max="5880" width="7.88671875" style="39" customWidth="1"/>
    <col min="5881" max="5881" width="8" style="39" customWidth="1"/>
    <col min="5882" max="5882" width="18.88671875" style="39" customWidth="1"/>
    <col min="5883" max="6119" width="9" style="39"/>
    <col min="6120" max="6120" width="1.109375" style="39" customWidth="1"/>
    <col min="6121" max="6121" width="6.109375" style="39" customWidth="1"/>
    <col min="6122" max="6123" width="9" style="39"/>
    <col min="6124" max="6124" width="12.44140625" style="39" customWidth="1"/>
    <col min="6125" max="6126" width="4.88671875" style="39" customWidth="1"/>
    <col min="6127" max="6127" width="7.44140625" style="39" customWidth="1"/>
    <col min="6128" max="6129" width="8.88671875" style="39" customWidth="1"/>
    <col min="6130" max="6130" width="9" style="39"/>
    <col min="6131" max="6132" width="7.6640625" style="39" customWidth="1"/>
    <col min="6133" max="6135" width="9" style="39"/>
    <col min="6136" max="6136" width="7.88671875" style="39" customWidth="1"/>
    <col min="6137" max="6137" width="8" style="39" customWidth="1"/>
    <col min="6138" max="6138" width="18.88671875" style="39" customWidth="1"/>
    <col min="6139" max="6375" width="9" style="39"/>
    <col min="6376" max="6376" width="1.109375" style="39" customWidth="1"/>
    <col min="6377" max="6377" width="6.109375" style="39" customWidth="1"/>
    <col min="6378" max="6379" width="9" style="39"/>
    <col min="6380" max="6380" width="12.44140625" style="39" customWidth="1"/>
    <col min="6381" max="6382" width="4.88671875" style="39" customWidth="1"/>
    <col min="6383" max="6383" width="7.44140625" style="39" customWidth="1"/>
    <col min="6384" max="6385" width="8.88671875" style="39" customWidth="1"/>
    <col min="6386" max="6386" width="9" style="39"/>
    <col min="6387" max="6388" width="7.6640625" style="39" customWidth="1"/>
    <col min="6389" max="6391" width="9" style="39"/>
    <col min="6392" max="6392" width="7.88671875" style="39" customWidth="1"/>
    <col min="6393" max="6393" width="8" style="39" customWidth="1"/>
    <col min="6394" max="6394" width="18.88671875" style="39" customWidth="1"/>
    <col min="6395" max="6631" width="9" style="39"/>
    <col min="6632" max="6632" width="1.109375" style="39" customWidth="1"/>
    <col min="6633" max="6633" width="6.109375" style="39" customWidth="1"/>
    <col min="6634" max="6635" width="9" style="39"/>
    <col min="6636" max="6636" width="12.44140625" style="39" customWidth="1"/>
    <col min="6637" max="6638" width="4.88671875" style="39" customWidth="1"/>
    <col min="6639" max="6639" width="7.44140625" style="39" customWidth="1"/>
    <col min="6640" max="6641" width="8.88671875" style="39" customWidth="1"/>
    <col min="6642" max="6642" width="9" style="39"/>
    <col min="6643" max="6644" width="7.6640625" style="39" customWidth="1"/>
    <col min="6645" max="6647" width="9" style="39"/>
    <col min="6648" max="6648" width="7.88671875" style="39" customWidth="1"/>
    <col min="6649" max="6649" width="8" style="39" customWidth="1"/>
    <col min="6650" max="6650" width="18.88671875" style="39" customWidth="1"/>
    <col min="6651" max="6887" width="9" style="39"/>
    <col min="6888" max="6888" width="1.109375" style="39" customWidth="1"/>
    <col min="6889" max="6889" width="6.109375" style="39" customWidth="1"/>
    <col min="6890" max="6891" width="9" style="39"/>
    <col min="6892" max="6892" width="12.44140625" style="39" customWidth="1"/>
    <col min="6893" max="6894" width="4.88671875" style="39" customWidth="1"/>
    <col min="6895" max="6895" width="7.44140625" style="39" customWidth="1"/>
    <col min="6896" max="6897" width="8.88671875" style="39" customWidth="1"/>
    <col min="6898" max="6898" width="9" style="39"/>
    <col min="6899" max="6900" width="7.6640625" style="39" customWidth="1"/>
    <col min="6901" max="6903" width="9" style="39"/>
    <col min="6904" max="6904" width="7.88671875" style="39" customWidth="1"/>
    <col min="6905" max="6905" width="8" style="39" customWidth="1"/>
    <col min="6906" max="6906" width="18.88671875" style="39" customWidth="1"/>
    <col min="6907" max="7143" width="9" style="39"/>
    <col min="7144" max="7144" width="1.109375" style="39" customWidth="1"/>
    <col min="7145" max="7145" width="6.109375" style="39" customWidth="1"/>
    <col min="7146" max="7147" width="9" style="39"/>
    <col min="7148" max="7148" width="12.44140625" style="39" customWidth="1"/>
    <col min="7149" max="7150" width="4.88671875" style="39" customWidth="1"/>
    <col min="7151" max="7151" width="7.44140625" style="39" customWidth="1"/>
    <col min="7152" max="7153" width="8.88671875" style="39" customWidth="1"/>
    <col min="7154" max="7154" width="9" style="39"/>
    <col min="7155" max="7156" width="7.6640625" style="39" customWidth="1"/>
    <col min="7157" max="7159" width="9" style="39"/>
    <col min="7160" max="7160" width="7.88671875" style="39" customWidth="1"/>
    <col min="7161" max="7161" width="8" style="39" customWidth="1"/>
    <col min="7162" max="7162" width="18.88671875" style="39" customWidth="1"/>
    <col min="7163" max="7399" width="9" style="39"/>
    <col min="7400" max="7400" width="1.109375" style="39" customWidth="1"/>
    <col min="7401" max="7401" width="6.109375" style="39" customWidth="1"/>
    <col min="7402" max="7403" width="9" style="39"/>
    <col min="7404" max="7404" width="12.44140625" style="39" customWidth="1"/>
    <col min="7405" max="7406" width="4.88671875" style="39" customWidth="1"/>
    <col min="7407" max="7407" width="7.44140625" style="39" customWidth="1"/>
    <col min="7408" max="7409" width="8.88671875" style="39" customWidth="1"/>
    <col min="7410" max="7410" width="9" style="39"/>
    <col min="7411" max="7412" width="7.6640625" style="39" customWidth="1"/>
    <col min="7413" max="7415" width="9" style="39"/>
    <col min="7416" max="7416" width="7.88671875" style="39" customWidth="1"/>
    <col min="7417" max="7417" width="8" style="39" customWidth="1"/>
    <col min="7418" max="7418" width="18.88671875" style="39" customWidth="1"/>
    <col min="7419" max="7655" width="9" style="39"/>
    <col min="7656" max="7656" width="1.109375" style="39" customWidth="1"/>
    <col min="7657" max="7657" width="6.109375" style="39" customWidth="1"/>
    <col min="7658" max="7659" width="9" style="39"/>
    <col min="7660" max="7660" width="12.44140625" style="39" customWidth="1"/>
    <col min="7661" max="7662" width="4.88671875" style="39" customWidth="1"/>
    <col min="7663" max="7663" width="7.44140625" style="39" customWidth="1"/>
    <col min="7664" max="7665" width="8.88671875" style="39" customWidth="1"/>
    <col min="7666" max="7666" width="9" style="39"/>
    <col min="7667" max="7668" width="7.6640625" style="39" customWidth="1"/>
    <col min="7669" max="7671" width="9" style="39"/>
    <col min="7672" max="7672" width="7.88671875" style="39" customWidth="1"/>
    <col min="7673" max="7673" width="8" style="39" customWidth="1"/>
    <col min="7674" max="7674" width="18.88671875" style="39" customWidth="1"/>
    <col min="7675" max="7911" width="9" style="39"/>
    <col min="7912" max="7912" width="1.109375" style="39" customWidth="1"/>
    <col min="7913" max="7913" width="6.109375" style="39" customWidth="1"/>
    <col min="7914" max="7915" width="9" style="39"/>
    <col min="7916" max="7916" width="12.44140625" style="39" customWidth="1"/>
    <col min="7917" max="7918" width="4.88671875" style="39" customWidth="1"/>
    <col min="7919" max="7919" width="7.44140625" style="39" customWidth="1"/>
    <col min="7920" max="7921" width="8.88671875" style="39" customWidth="1"/>
    <col min="7922" max="7922" width="9" style="39"/>
    <col min="7923" max="7924" width="7.6640625" style="39" customWidth="1"/>
    <col min="7925" max="7927" width="9" style="39"/>
    <col min="7928" max="7928" width="7.88671875" style="39" customWidth="1"/>
    <col min="7929" max="7929" width="8" style="39" customWidth="1"/>
    <col min="7930" max="7930" width="18.88671875" style="39" customWidth="1"/>
    <col min="7931" max="8167" width="9" style="39"/>
    <col min="8168" max="8168" width="1.109375" style="39" customWidth="1"/>
    <col min="8169" max="8169" width="6.109375" style="39" customWidth="1"/>
    <col min="8170" max="8171" width="9" style="39"/>
    <col min="8172" max="8172" width="12.44140625" style="39" customWidth="1"/>
    <col min="8173" max="8174" width="4.88671875" style="39" customWidth="1"/>
    <col min="8175" max="8175" width="7.44140625" style="39" customWidth="1"/>
    <col min="8176" max="8177" width="8.88671875" style="39" customWidth="1"/>
    <col min="8178" max="8178" width="9" style="39"/>
    <col min="8179" max="8180" width="7.6640625" style="39" customWidth="1"/>
    <col min="8181" max="8183" width="9" style="39"/>
    <col min="8184" max="8184" width="7.88671875" style="39" customWidth="1"/>
    <col min="8185" max="8185" width="8" style="39" customWidth="1"/>
    <col min="8186" max="8186" width="18.88671875" style="39" customWidth="1"/>
    <col min="8187" max="8423" width="9" style="39"/>
    <col min="8424" max="8424" width="1.109375" style="39" customWidth="1"/>
    <col min="8425" max="8425" width="6.109375" style="39" customWidth="1"/>
    <col min="8426" max="8427" width="9" style="39"/>
    <col min="8428" max="8428" width="12.44140625" style="39" customWidth="1"/>
    <col min="8429" max="8430" width="4.88671875" style="39" customWidth="1"/>
    <col min="8431" max="8431" width="7.44140625" style="39" customWidth="1"/>
    <col min="8432" max="8433" width="8.88671875" style="39" customWidth="1"/>
    <col min="8434" max="8434" width="9" style="39"/>
    <col min="8435" max="8436" width="7.6640625" style="39" customWidth="1"/>
    <col min="8437" max="8439" width="9" style="39"/>
    <col min="8440" max="8440" width="7.88671875" style="39" customWidth="1"/>
    <col min="8441" max="8441" width="8" style="39" customWidth="1"/>
    <col min="8442" max="8442" width="18.88671875" style="39" customWidth="1"/>
    <col min="8443" max="8679" width="9" style="39"/>
    <col min="8680" max="8680" width="1.109375" style="39" customWidth="1"/>
    <col min="8681" max="8681" width="6.109375" style="39" customWidth="1"/>
    <col min="8682" max="8683" width="9" style="39"/>
    <col min="8684" max="8684" width="12.44140625" style="39" customWidth="1"/>
    <col min="8685" max="8686" width="4.88671875" style="39" customWidth="1"/>
    <col min="8687" max="8687" width="7.44140625" style="39" customWidth="1"/>
    <col min="8688" max="8689" width="8.88671875" style="39" customWidth="1"/>
    <col min="8690" max="8690" width="9" style="39"/>
    <col min="8691" max="8692" width="7.6640625" style="39" customWidth="1"/>
    <col min="8693" max="8695" width="9" style="39"/>
    <col min="8696" max="8696" width="7.88671875" style="39" customWidth="1"/>
    <col min="8697" max="8697" width="8" style="39" customWidth="1"/>
    <col min="8698" max="8698" width="18.88671875" style="39" customWidth="1"/>
    <col min="8699" max="8935" width="9" style="39"/>
    <col min="8936" max="8936" width="1.109375" style="39" customWidth="1"/>
    <col min="8937" max="8937" width="6.109375" style="39" customWidth="1"/>
    <col min="8938" max="8939" width="9" style="39"/>
    <col min="8940" max="8940" width="12.44140625" style="39" customWidth="1"/>
    <col min="8941" max="8942" width="4.88671875" style="39" customWidth="1"/>
    <col min="8943" max="8943" width="7.44140625" style="39" customWidth="1"/>
    <col min="8944" max="8945" width="8.88671875" style="39" customWidth="1"/>
    <col min="8946" max="8946" width="9" style="39"/>
    <col min="8947" max="8948" width="7.6640625" style="39" customWidth="1"/>
    <col min="8949" max="8951" width="9" style="39"/>
    <col min="8952" max="8952" width="7.88671875" style="39" customWidth="1"/>
    <col min="8953" max="8953" width="8" style="39" customWidth="1"/>
    <col min="8954" max="8954" width="18.88671875" style="39" customWidth="1"/>
    <col min="8955" max="9191" width="9" style="39"/>
    <col min="9192" max="9192" width="1.109375" style="39" customWidth="1"/>
    <col min="9193" max="9193" width="6.109375" style="39" customWidth="1"/>
    <col min="9194" max="9195" width="9" style="39"/>
    <col min="9196" max="9196" width="12.44140625" style="39" customWidth="1"/>
    <col min="9197" max="9198" width="4.88671875" style="39" customWidth="1"/>
    <col min="9199" max="9199" width="7.44140625" style="39" customWidth="1"/>
    <col min="9200" max="9201" width="8.88671875" style="39" customWidth="1"/>
    <col min="9202" max="9202" width="9" style="39"/>
    <col min="9203" max="9204" width="7.6640625" style="39" customWidth="1"/>
    <col min="9205" max="9207" width="9" style="39"/>
    <col min="9208" max="9208" width="7.88671875" style="39" customWidth="1"/>
    <col min="9209" max="9209" width="8" style="39" customWidth="1"/>
    <col min="9210" max="9210" width="18.88671875" style="39" customWidth="1"/>
    <col min="9211" max="9447" width="9" style="39"/>
    <col min="9448" max="9448" width="1.109375" style="39" customWidth="1"/>
    <col min="9449" max="9449" width="6.109375" style="39" customWidth="1"/>
    <col min="9450" max="9451" width="9" style="39"/>
    <col min="9452" max="9452" width="12.44140625" style="39" customWidth="1"/>
    <col min="9453" max="9454" width="4.88671875" style="39" customWidth="1"/>
    <col min="9455" max="9455" width="7.44140625" style="39" customWidth="1"/>
    <col min="9456" max="9457" width="8.88671875" style="39" customWidth="1"/>
    <col min="9458" max="9458" width="9" style="39"/>
    <col min="9459" max="9460" width="7.6640625" style="39" customWidth="1"/>
    <col min="9461" max="9463" width="9" style="39"/>
    <col min="9464" max="9464" width="7.88671875" style="39" customWidth="1"/>
    <col min="9465" max="9465" width="8" style="39" customWidth="1"/>
    <col min="9466" max="9466" width="18.88671875" style="39" customWidth="1"/>
    <col min="9467" max="9703" width="9" style="39"/>
    <col min="9704" max="9704" width="1.109375" style="39" customWidth="1"/>
    <col min="9705" max="9705" width="6.109375" style="39" customWidth="1"/>
    <col min="9706" max="9707" width="9" style="39"/>
    <col min="9708" max="9708" width="12.44140625" style="39" customWidth="1"/>
    <col min="9709" max="9710" width="4.88671875" style="39" customWidth="1"/>
    <col min="9711" max="9711" width="7.44140625" style="39" customWidth="1"/>
    <col min="9712" max="9713" width="8.88671875" style="39" customWidth="1"/>
    <col min="9714" max="9714" width="9" style="39"/>
    <col min="9715" max="9716" width="7.6640625" style="39" customWidth="1"/>
    <col min="9717" max="9719" width="9" style="39"/>
    <col min="9720" max="9720" width="7.88671875" style="39" customWidth="1"/>
    <col min="9721" max="9721" width="8" style="39" customWidth="1"/>
    <col min="9722" max="9722" width="18.88671875" style="39" customWidth="1"/>
    <col min="9723" max="9959" width="9" style="39"/>
    <col min="9960" max="9960" width="1.109375" style="39" customWidth="1"/>
    <col min="9961" max="9961" width="6.109375" style="39" customWidth="1"/>
    <col min="9962" max="9963" width="9" style="39"/>
    <col min="9964" max="9964" width="12.44140625" style="39" customWidth="1"/>
    <col min="9965" max="9966" width="4.88671875" style="39" customWidth="1"/>
    <col min="9967" max="9967" width="7.44140625" style="39" customWidth="1"/>
    <col min="9968" max="9969" width="8.88671875" style="39" customWidth="1"/>
    <col min="9970" max="9970" width="9" style="39"/>
    <col min="9971" max="9972" width="7.6640625" style="39" customWidth="1"/>
    <col min="9973" max="9975" width="9" style="39"/>
    <col min="9976" max="9976" width="7.88671875" style="39" customWidth="1"/>
    <col min="9977" max="9977" width="8" style="39" customWidth="1"/>
    <col min="9978" max="9978" width="18.88671875" style="39" customWidth="1"/>
    <col min="9979" max="10215" width="9" style="39"/>
    <col min="10216" max="10216" width="1.109375" style="39" customWidth="1"/>
    <col min="10217" max="10217" width="6.109375" style="39" customWidth="1"/>
    <col min="10218" max="10219" width="9" style="39"/>
    <col min="10220" max="10220" width="12.44140625" style="39" customWidth="1"/>
    <col min="10221" max="10222" width="4.88671875" style="39" customWidth="1"/>
    <col min="10223" max="10223" width="7.44140625" style="39" customWidth="1"/>
    <col min="10224" max="10225" width="8.88671875" style="39" customWidth="1"/>
    <col min="10226" max="10226" width="9" style="39"/>
    <col min="10227" max="10228" width="7.6640625" style="39" customWidth="1"/>
    <col min="10229" max="10231" width="9" style="39"/>
    <col min="10232" max="10232" width="7.88671875" style="39" customWidth="1"/>
    <col min="10233" max="10233" width="8" style="39" customWidth="1"/>
    <col min="10234" max="10234" width="18.88671875" style="39" customWidth="1"/>
    <col min="10235" max="10471" width="9" style="39"/>
    <col min="10472" max="10472" width="1.109375" style="39" customWidth="1"/>
    <col min="10473" max="10473" width="6.109375" style="39" customWidth="1"/>
    <col min="10474" max="10475" width="9" style="39"/>
    <col min="10476" max="10476" width="12.44140625" style="39" customWidth="1"/>
    <col min="10477" max="10478" width="4.88671875" style="39" customWidth="1"/>
    <col min="10479" max="10479" width="7.44140625" style="39" customWidth="1"/>
    <col min="10480" max="10481" width="8.88671875" style="39" customWidth="1"/>
    <col min="10482" max="10482" width="9" style="39"/>
    <col min="10483" max="10484" width="7.6640625" style="39" customWidth="1"/>
    <col min="10485" max="10487" width="9" style="39"/>
    <col min="10488" max="10488" width="7.88671875" style="39" customWidth="1"/>
    <col min="10489" max="10489" width="8" style="39" customWidth="1"/>
    <col min="10490" max="10490" width="18.88671875" style="39" customWidth="1"/>
    <col min="10491" max="10727" width="9" style="39"/>
    <col min="10728" max="10728" width="1.109375" style="39" customWidth="1"/>
    <col min="10729" max="10729" width="6.109375" style="39" customWidth="1"/>
    <col min="10730" max="10731" width="9" style="39"/>
    <col min="10732" max="10732" width="12.44140625" style="39" customWidth="1"/>
    <col min="10733" max="10734" width="4.88671875" style="39" customWidth="1"/>
    <col min="10735" max="10735" width="7.44140625" style="39" customWidth="1"/>
    <col min="10736" max="10737" width="8.88671875" style="39" customWidth="1"/>
    <col min="10738" max="10738" width="9" style="39"/>
    <col min="10739" max="10740" width="7.6640625" style="39" customWidth="1"/>
    <col min="10741" max="10743" width="9" style="39"/>
    <col min="10744" max="10744" width="7.88671875" style="39" customWidth="1"/>
    <col min="10745" max="10745" width="8" style="39" customWidth="1"/>
    <col min="10746" max="10746" width="18.88671875" style="39" customWidth="1"/>
    <col min="10747" max="10983" width="9" style="39"/>
    <col min="10984" max="10984" width="1.109375" style="39" customWidth="1"/>
    <col min="10985" max="10985" width="6.109375" style="39" customWidth="1"/>
    <col min="10986" max="10987" width="9" style="39"/>
    <col min="10988" max="10988" width="12.44140625" style="39" customWidth="1"/>
    <col min="10989" max="10990" width="4.88671875" style="39" customWidth="1"/>
    <col min="10991" max="10991" width="7.44140625" style="39" customWidth="1"/>
    <col min="10992" max="10993" width="8.88671875" style="39" customWidth="1"/>
    <col min="10994" max="10994" width="9" style="39"/>
    <col min="10995" max="10996" width="7.6640625" style="39" customWidth="1"/>
    <col min="10997" max="10999" width="9" style="39"/>
    <col min="11000" max="11000" width="7.88671875" style="39" customWidth="1"/>
    <col min="11001" max="11001" width="8" style="39" customWidth="1"/>
    <col min="11002" max="11002" width="18.88671875" style="39" customWidth="1"/>
    <col min="11003" max="11239" width="9" style="39"/>
    <col min="11240" max="11240" width="1.109375" style="39" customWidth="1"/>
    <col min="11241" max="11241" width="6.109375" style="39" customWidth="1"/>
    <col min="11242" max="11243" width="9" style="39"/>
    <col min="11244" max="11244" width="12.44140625" style="39" customWidth="1"/>
    <col min="11245" max="11246" width="4.88671875" style="39" customWidth="1"/>
    <col min="11247" max="11247" width="7.44140625" style="39" customWidth="1"/>
    <col min="11248" max="11249" width="8.88671875" style="39" customWidth="1"/>
    <col min="11250" max="11250" width="9" style="39"/>
    <col min="11251" max="11252" width="7.6640625" style="39" customWidth="1"/>
    <col min="11253" max="11255" width="9" style="39"/>
    <col min="11256" max="11256" width="7.88671875" style="39" customWidth="1"/>
    <col min="11257" max="11257" width="8" style="39" customWidth="1"/>
    <col min="11258" max="11258" width="18.88671875" style="39" customWidth="1"/>
    <col min="11259" max="11495" width="9" style="39"/>
    <col min="11496" max="11496" width="1.109375" style="39" customWidth="1"/>
    <col min="11497" max="11497" width="6.109375" style="39" customWidth="1"/>
    <col min="11498" max="11499" width="9" style="39"/>
    <col min="11500" max="11500" width="12.44140625" style="39" customWidth="1"/>
    <col min="11501" max="11502" width="4.88671875" style="39" customWidth="1"/>
    <col min="11503" max="11503" width="7.44140625" style="39" customWidth="1"/>
    <col min="11504" max="11505" width="8.88671875" style="39" customWidth="1"/>
    <col min="11506" max="11506" width="9" style="39"/>
    <col min="11507" max="11508" width="7.6640625" style="39" customWidth="1"/>
    <col min="11509" max="11511" width="9" style="39"/>
    <col min="11512" max="11512" width="7.88671875" style="39" customWidth="1"/>
    <col min="11513" max="11513" width="8" style="39" customWidth="1"/>
    <col min="11514" max="11514" width="18.88671875" style="39" customWidth="1"/>
    <col min="11515" max="11751" width="9" style="39"/>
    <col min="11752" max="11752" width="1.109375" style="39" customWidth="1"/>
    <col min="11753" max="11753" width="6.109375" style="39" customWidth="1"/>
    <col min="11754" max="11755" width="9" style="39"/>
    <col min="11756" max="11756" width="12.44140625" style="39" customWidth="1"/>
    <col min="11757" max="11758" width="4.88671875" style="39" customWidth="1"/>
    <col min="11759" max="11759" width="7.44140625" style="39" customWidth="1"/>
    <col min="11760" max="11761" width="8.88671875" style="39" customWidth="1"/>
    <col min="11762" max="11762" width="9" style="39"/>
    <col min="11763" max="11764" width="7.6640625" style="39" customWidth="1"/>
    <col min="11765" max="11767" width="9" style="39"/>
    <col min="11768" max="11768" width="7.88671875" style="39" customWidth="1"/>
    <col min="11769" max="11769" width="8" style="39" customWidth="1"/>
    <col min="11770" max="11770" width="18.88671875" style="39" customWidth="1"/>
    <col min="11771" max="12007" width="9" style="39"/>
    <col min="12008" max="12008" width="1.109375" style="39" customWidth="1"/>
    <col min="12009" max="12009" width="6.109375" style="39" customWidth="1"/>
    <col min="12010" max="12011" width="9" style="39"/>
    <col min="12012" max="12012" width="12.44140625" style="39" customWidth="1"/>
    <col min="12013" max="12014" width="4.88671875" style="39" customWidth="1"/>
    <col min="12015" max="12015" width="7.44140625" style="39" customWidth="1"/>
    <col min="12016" max="12017" width="8.88671875" style="39" customWidth="1"/>
    <col min="12018" max="12018" width="9" style="39"/>
    <col min="12019" max="12020" width="7.6640625" style="39" customWidth="1"/>
    <col min="12021" max="12023" width="9" style="39"/>
    <col min="12024" max="12024" width="7.88671875" style="39" customWidth="1"/>
    <col min="12025" max="12025" width="8" style="39" customWidth="1"/>
    <col min="12026" max="12026" width="18.88671875" style="39" customWidth="1"/>
    <col min="12027" max="12263" width="9" style="39"/>
    <col min="12264" max="12264" width="1.109375" style="39" customWidth="1"/>
    <col min="12265" max="12265" width="6.109375" style="39" customWidth="1"/>
    <col min="12266" max="12267" width="9" style="39"/>
    <col min="12268" max="12268" width="12.44140625" style="39" customWidth="1"/>
    <col min="12269" max="12270" width="4.88671875" style="39" customWidth="1"/>
    <col min="12271" max="12271" width="7.44140625" style="39" customWidth="1"/>
    <col min="12272" max="12273" width="8.88671875" style="39" customWidth="1"/>
    <col min="12274" max="12274" width="9" style="39"/>
    <col min="12275" max="12276" width="7.6640625" style="39" customWidth="1"/>
    <col min="12277" max="12279" width="9" style="39"/>
    <col min="12280" max="12280" width="7.88671875" style="39" customWidth="1"/>
    <col min="12281" max="12281" width="8" style="39" customWidth="1"/>
    <col min="12282" max="12282" width="18.88671875" style="39" customWidth="1"/>
    <col min="12283" max="12519" width="9" style="39"/>
    <col min="12520" max="12520" width="1.109375" style="39" customWidth="1"/>
    <col min="12521" max="12521" width="6.109375" style="39" customWidth="1"/>
    <col min="12522" max="12523" width="9" style="39"/>
    <col min="12524" max="12524" width="12.44140625" style="39" customWidth="1"/>
    <col min="12525" max="12526" width="4.88671875" style="39" customWidth="1"/>
    <col min="12527" max="12527" width="7.44140625" style="39" customWidth="1"/>
    <col min="12528" max="12529" width="8.88671875" style="39" customWidth="1"/>
    <col min="12530" max="12530" width="9" style="39"/>
    <col min="12531" max="12532" width="7.6640625" style="39" customWidth="1"/>
    <col min="12533" max="12535" width="9" style="39"/>
    <col min="12536" max="12536" width="7.88671875" style="39" customWidth="1"/>
    <col min="12537" max="12537" width="8" style="39" customWidth="1"/>
    <col min="12538" max="12538" width="18.88671875" style="39" customWidth="1"/>
    <col min="12539" max="12775" width="9" style="39"/>
    <col min="12776" max="12776" width="1.109375" style="39" customWidth="1"/>
    <col min="12777" max="12777" width="6.109375" style="39" customWidth="1"/>
    <col min="12778" max="12779" width="9" style="39"/>
    <col min="12780" max="12780" width="12.44140625" style="39" customWidth="1"/>
    <col min="12781" max="12782" width="4.88671875" style="39" customWidth="1"/>
    <col min="12783" max="12783" width="7.44140625" style="39" customWidth="1"/>
    <col min="12784" max="12785" width="8.88671875" style="39" customWidth="1"/>
    <col min="12786" max="12786" width="9" style="39"/>
    <col min="12787" max="12788" width="7.6640625" style="39" customWidth="1"/>
    <col min="12789" max="12791" width="9" style="39"/>
    <col min="12792" max="12792" width="7.88671875" style="39" customWidth="1"/>
    <col min="12793" max="12793" width="8" style="39" customWidth="1"/>
    <col min="12794" max="12794" width="18.88671875" style="39" customWidth="1"/>
    <col min="12795" max="13031" width="9" style="39"/>
    <col min="13032" max="13032" width="1.109375" style="39" customWidth="1"/>
    <col min="13033" max="13033" width="6.109375" style="39" customWidth="1"/>
    <col min="13034" max="13035" width="9" style="39"/>
    <col min="13036" max="13036" width="12.44140625" style="39" customWidth="1"/>
    <col min="13037" max="13038" width="4.88671875" style="39" customWidth="1"/>
    <col min="13039" max="13039" width="7.44140625" style="39" customWidth="1"/>
    <col min="13040" max="13041" width="8.88671875" style="39" customWidth="1"/>
    <col min="13042" max="13042" width="9" style="39"/>
    <col min="13043" max="13044" width="7.6640625" style="39" customWidth="1"/>
    <col min="13045" max="13047" width="9" style="39"/>
    <col min="13048" max="13048" width="7.88671875" style="39" customWidth="1"/>
    <col min="13049" max="13049" width="8" style="39" customWidth="1"/>
    <col min="13050" max="13050" width="18.88671875" style="39" customWidth="1"/>
    <col min="13051" max="13287" width="9" style="39"/>
    <col min="13288" max="13288" width="1.109375" style="39" customWidth="1"/>
    <col min="13289" max="13289" width="6.109375" style="39" customWidth="1"/>
    <col min="13290" max="13291" width="9" style="39"/>
    <col min="13292" max="13292" width="12.44140625" style="39" customWidth="1"/>
    <col min="13293" max="13294" width="4.88671875" style="39" customWidth="1"/>
    <col min="13295" max="13295" width="7.44140625" style="39" customWidth="1"/>
    <col min="13296" max="13297" width="8.88671875" style="39" customWidth="1"/>
    <col min="13298" max="13298" width="9" style="39"/>
    <col min="13299" max="13300" width="7.6640625" style="39" customWidth="1"/>
    <col min="13301" max="13303" width="9" style="39"/>
    <col min="13304" max="13304" width="7.88671875" style="39" customWidth="1"/>
    <col min="13305" max="13305" width="8" style="39" customWidth="1"/>
    <col min="13306" max="13306" width="18.88671875" style="39" customWidth="1"/>
    <col min="13307" max="13543" width="9" style="39"/>
    <col min="13544" max="13544" width="1.109375" style="39" customWidth="1"/>
    <col min="13545" max="13545" width="6.109375" style="39" customWidth="1"/>
    <col min="13546" max="13547" width="9" style="39"/>
    <col min="13548" max="13548" width="12.44140625" style="39" customWidth="1"/>
    <col min="13549" max="13550" width="4.88671875" style="39" customWidth="1"/>
    <col min="13551" max="13551" width="7.44140625" style="39" customWidth="1"/>
    <col min="13552" max="13553" width="8.88671875" style="39" customWidth="1"/>
    <col min="13554" max="13554" width="9" style="39"/>
    <col min="13555" max="13556" width="7.6640625" style="39" customWidth="1"/>
    <col min="13557" max="13559" width="9" style="39"/>
    <col min="13560" max="13560" width="7.88671875" style="39" customWidth="1"/>
    <col min="13561" max="13561" width="8" style="39" customWidth="1"/>
    <col min="13562" max="13562" width="18.88671875" style="39" customWidth="1"/>
    <col min="13563" max="13799" width="9" style="39"/>
    <col min="13800" max="13800" width="1.109375" style="39" customWidth="1"/>
    <col min="13801" max="13801" width="6.109375" style="39" customWidth="1"/>
    <col min="13802" max="13803" width="9" style="39"/>
    <col min="13804" max="13804" width="12.44140625" style="39" customWidth="1"/>
    <col min="13805" max="13806" width="4.88671875" style="39" customWidth="1"/>
    <col min="13807" max="13807" width="7.44140625" style="39" customWidth="1"/>
    <col min="13808" max="13809" width="8.88671875" style="39" customWidth="1"/>
    <col min="13810" max="13810" width="9" style="39"/>
    <col min="13811" max="13812" width="7.6640625" style="39" customWidth="1"/>
    <col min="13813" max="13815" width="9" style="39"/>
    <col min="13816" max="13816" width="7.88671875" style="39" customWidth="1"/>
    <col min="13817" max="13817" width="8" style="39" customWidth="1"/>
    <col min="13818" max="13818" width="18.88671875" style="39" customWidth="1"/>
    <col min="13819" max="14055" width="9" style="39"/>
    <col min="14056" max="14056" width="1.109375" style="39" customWidth="1"/>
    <col min="14057" max="14057" width="6.109375" style="39" customWidth="1"/>
    <col min="14058" max="14059" width="9" style="39"/>
    <col min="14060" max="14060" width="12.44140625" style="39" customWidth="1"/>
    <col min="14061" max="14062" width="4.88671875" style="39" customWidth="1"/>
    <col min="14063" max="14063" width="7.44140625" style="39" customWidth="1"/>
    <col min="14064" max="14065" width="8.88671875" style="39" customWidth="1"/>
    <col min="14066" max="14066" width="9" style="39"/>
    <col min="14067" max="14068" width="7.6640625" style="39" customWidth="1"/>
    <col min="14069" max="14071" width="9" style="39"/>
    <col min="14072" max="14072" width="7.88671875" style="39" customWidth="1"/>
    <col min="14073" max="14073" width="8" style="39" customWidth="1"/>
    <col min="14074" max="14074" width="18.88671875" style="39" customWidth="1"/>
    <col min="14075" max="14311" width="9" style="39"/>
    <col min="14312" max="14312" width="1.109375" style="39" customWidth="1"/>
    <col min="14313" max="14313" width="6.109375" style="39" customWidth="1"/>
    <col min="14314" max="14315" width="9" style="39"/>
    <col min="14316" max="14316" width="12.44140625" style="39" customWidth="1"/>
    <col min="14317" max="14318" width="4.88671875" style="39" customWidth="1"/>
    <col min="14319" max="14319" width="7.44140625" style="39" customWidth="1"/>
    <col min="14320" max="14321" width="8.88671875" style="39" customWidth="1"/>
    <col min="14322" max="14322" width="9" style="39"/>
    <col min="14323" max="14324" width="7.6640625" style="39" customWidth="1"/>
    <col min="14325" max="14327" width="9" style="39"/>
    <col min="14328" max="14328" width="7.88671875" style="39" customWidth="1"/>
    <col min="14329" max="14329" width="8" style="39" customWidth="1"/>
    <col min="14330" max="14330" width="18.88671875" style="39" customWidth="1"/>
    <col min="14331" max="14567" width="9" style="39"/>
    <col min="14568" max="14568" width="1.109375" style="39" customWidth="1"/>
    <col min="14569" max="14569" width="6.109375" style="39" customWidth="1"/>
    <col min="14570" max="14571" width="9" style="39"/>
    <col min="14572" max="14572" width="12.44140625" style="39" customWidth="1"/>
    <col min="14573" max="14574" width="4.88671875" style="39" customWidth="1"/>
    <col min="14575" max="14575" width="7.44140625" style="39" customWidth="1"/>
    <col min="14576" max="14577" width="8.88671875" style="39" customWidth="1"/>
    <col min="14578" max="14578" width="9" style="39"/>
    <col min="14579" max="14580" width="7.6640625" style="39" customWidth="1"/>
    <col min="14581" max="14583" width="9" style="39"/>
    <col min="14584" max="14584" width="7.88671875" style="39" customWidth="1"/>
    <col min="14585" max="14585" width="8" style="39" customWidth="1"/>
    <col min="14586" max="14586" width="18.88671875" style="39" customWidth="1"/>
    <col min="14587" max="14823" width="9" style="39"/>
    <col min="14824" max="14824" width="1.109375" style="39" customWidth="1"/>
    <col min="14825" max="14825" width="6.109375" style="39" customWidth="1"/>
    <col min="14826" max="14827" width="9" style="39"/>
    <col min="14828" max="14828" width="12.44140625" style="39" customWidth="1"/>
    <col min="14829" max="14830" width="4.88671875" style="39" customWidth="1"/>
    <col min="14831" max="14831" width="7.44140625" style="39" customWidth="1"/>
    <col min="14832" max="14833" width="8.88671875" style="39" customWidth="1"/>
    <col min="14834" max="14834" width="9" style="39"/>
    <col min="14835" max="14836" width="7.6640625" style="39" customWidth="1"/>
    <col min="14837" max="14839" width="9" style="39"/>
    <col min="14840" max="14840" width="7.88671875" style="39" customWidth="1"/>
    <col min="14841" max="14841" width="8" style="39" customWidth="1"/>
    <col min="14842" max="14842" width="18.88671875" style="39" customWidth="1"/>
    <col min="14843" max="15079" width="9" style="39"/>
    <col min="15080" max="15080" width="1.109375" style="39" customWidth="1"/>
    <col min="15081" max="15081" width="6.109375" style="39" customWidth="1"/>
    <col min="15082" max="15083" width="9" style="39"/>
    <col min="15084" max="15084" width="12.44140625" style="39" customWidth="1"/>
    <col min="15085" max="15086" width="4.88671875" style="39" customWidth="1"/>
    <col min="15087" max="15087" width="7.44140625" style="39" customWidth="1"/>
    <col min="15088" max="15089" width="8.88671875" style="39" customWidth="1"/>
    <col min="15090" max="15090" width="9" style="39"/>
    <col min="15091" max="15092" width="7.6640625" style="39" customWidth="1"/>
    <col min="15093" max="15095" width="9" style="39"/>
    <col min="15096" max="15096" width="7.88671875" style="39" customWidth="1"/>
    <col min="15097" max="15097" width="8" style="39" customWidth="1"/>
    <col min="15098" max="15098" width="18.88671875" style="39" customWidth="1"/>
    <col min="15099" max="15335" width="9" style="39"/>
    <col min="15336" max="15336" width="1.109375" style="39" customWidth="1"/>
    <col min="15337" max="15337" width="6.109375" style="39" customWidth="1"/>
    <col min="15338" max="15339" width="9" style="39"/>
    <col min="15340" max="15340" width="12.44140625" style="39" customWidth="1"/>
    <col min="15341" max="15342" width="4.88671875" style="39" customWidth="1"/>
    <col min="15343" max="15343" width="7.44140625" style="39" customWidth="1"/>
    <col min="15344" max="15345" width="8.88671875" style="39" customWidth="1"/>
    <col min="15346" max="15346" width="9" style="39"/>
    <col min="15347" max="15348" width="7.6640625" style="39" customWidth="1"/>
    <col min="15349" max="15351" width="9" style="39"/>
    <col min="15352" max="15352" width="7.88671875" style="39" customWidth="1"/>
    <col min="15353" max="15353" width="8" style="39" customWidth="1"/>
    <col min="15354" max="15354" width="18.88671875" style="39" customWidth="1"/>
    <col min="15355" max="15591" width="9" style="39"/>
    <col min="15592" max="15592" width="1.109375" style="39" customWidth="1"/>
    <col min="15593" max="15593" width="6.109375" style="39" customWidth="1"/>
    <col min="15594" max="15595" width="9" style="39"/>
    <col min="15596" max="15596" width="12.44140625" style="39" customWidth="1"/>
    <col min="15597" max="15598" width="4.88671875" style="39" customWidth="1"/>
    <col min="15599" max="15599" width="7.44140625" style="39" customWidth="1"/>
    <col min="15600" max="15601" width="8.88671875" style="39" customWidth="1"/>
    <col min="15602" max="15602" width="9" style="39"/>
    <col min="15603" max="15604" width="7.6640625" style="39" customWidth="1"/>
    <col min="15605" max="15607" width="9" style="39"/>
    <col min="15608" max="15608" width="7.88671875" style="39" customWidth="1"/>
    <col min="15609" max="15609" width="8" style="39" customWidth="1"/>
    <col min="15610" max="15610" width="18.88671875" style="39" customWidth="1"/>
    <col min="15611" max="15847" width="9" style="39"/>
    <col min="15848" max="15848" width="1.109375" style="39" customWidth="1"/>
    <col min="15849" max="15849" width="6.109375" style="39" customWidth="1"/>
    <col min="15850" max="15851" width="9" style="39"/>
    <col min="15852" max="15852" width="12.44140625" style="39" customWidth="1"/>
    <col min="15853" max="15854" width="4.88671875" style="39" customWidth="1"/>
    <col min="15855" max="15855" width="7.44140625" style="39" customWidth="1"/>
    <col min="15856" max="15857" width="8.88671875" style="39" customWidth="1"/>
    <col min="15858" max="15858" width="9" style="39"/>
    <col min="15859" max="15860" width="7.6640625" style="39" customWidth="1"/>
    <col min="15861" max="15863" width="9" style="39"/>
    <col min="15864" max="15864" width="7.88671875" style="39" customWidth="1"/>
    <col min="15865" max="15865" width="8" style="39" customWidth="1"/>
    <col min="15866" max="15866" width="18.88671875" style="39" customWidth="1"/>
    <col min="15867" max="16103" width="9" style="39"/>
    <col min="16104" max="16104" width="1.109375" style="39" customWidth="1"/>
    <col min="16105" max="16105" width="6.109375" style="39" customWidth="1"/>
    <col min="16106" max="16107" width="9" style="39"/>
    <col min="16108" max="16108" width="12.44140625" style="39" customWidth="1"/>
    <col min="16109" max="16110" width="4.88671875" style="39" customWidth="1"/>
    <col min="16111" max="16111" width="7.44140625" style="39" customWidth="1"/>
    <col min="16112" max="16113" width="8.88671875" style="39" customWidth="1"/>
    <col min="16114" max="16114" width="9" style="39"/>
    <col min="16115" max="16116" width="7.6640625" style="39" customWidth="1"/>
    <col min="16117" max="16119" width="9" style="39"/>
    <col min="16120" max="16120" width="7.88671875" style="39" customWidth="1"/>
    <col min="16121" max="16121" width="8" style="39" customWidth="1"/>
    <col min="16122" max="16122" width="18.88671875" style="39" customWidth="1"/>
    <col min="16123" max="16384" width="9" style="39"/>
  </cols>
  <sheetData>
    <row r="1" spans="1:27" s="31" customFormat="1" ht="18" customHeight="1" x14ac:dyDescent="0.25">
      <c r="A1" s="172" t="s">
        <v>14</v>
      </c>
      <c r="B1" s="172"/>
      <c r="C1" s="172"/>
      <c r="D1" s="173"/>
      <c r="E1" s="172"/>
      <c r="F1" s="172"/>
      <c r="G1" s="172"/>
      <c r="H1" s="172"/>
      <c r="I1" s="172"/>
      <c r="J1" s="172"/>
      <c r="K1" s="172"/>
      <c r="L1" s="172"/>
      <c r="M1" s="172"/>
      <c r="N1" s="172"/>
      <c r="O1" s="172"/>
      <c r="P1" s="172"/>
      <c r="Q1" s="172"/>
      <c r="R1" s="172"/>
      <c r="S1" s="172"/>
      <c r="T1" s="174"/>
      <c r="U1" s="174"/>
      <c r="V1" s="172"/>
      <c r="W1" s="174"/>
      <c r="X1" s="174"/>
      <c r="Y1" s="174"/>
      <c r="Z1" s="174"/>
      <c r="AA1" s="172"/>
    </row>
    <row r="2" spans="1:27" s="31" customFormat="1" ht="18" customHeight="1" x14ac:dyDescent="0.25">
      <c r="A2" s="172" t="s">
        <v>15</v>
      </c>
      <c r="B2" s="172" t="s">
        <v>16</v>
      </c>
      <c r="C2" s="172" t="s">
        <v>17</v>
      </c>
      <c r="D2" s="178" t="s">
        <v>18</v>
      </c>
      <c r="E2" s="172" t="s">
        <v>19</v>
      </c>
      <c r="F2" s="172" t="s">
        <v>20</v>
      </c>
      <c r="G2" s="172" t="s">
        <v>21</v>
      </c>
      <c r="H2" s="178" t="s">
        <v>22</v>
      </c>
      <c r="I2" s="178" t="s">
        <v>23</v>
      </c>
      <c r="J2" s="178" t="s">
        <v>170</v>
      </c>
      <c r="K2" s="178" t="s">
        <v>171</v>
      </c>
      <c r="L2" s="178" t="s">
        <v>24</v>
      </c>
      <c r="M2" s="172" t="s">
        <v>25</v>
      </c>
      <c r="N2" s="172" t="s">
        <v>26</v>
      </c>
      <c r="O2" s="172" t="s">
        <v>27</v>
      </c>
      <c r="P2" s="172" t="s">
        <v>28</v>
      </c>
      <c r="Q2" s="172" t="s">
        <v>29</v>
      </c>
      <c r="R2" s="172" t="s">
        <v>30</v>
      </c>
      <c r="S2" s="172" t="s">
        <v>31</v>
      </c>
      <c r="T2" s="174" t="s">
        <v>32</v>
      </c>
      <c r="U2" s="174"/>
      <c r="V2" s="172"/>
      <c r="W2" s="174" t="s">
        <v>33</v>
      </c>
      <c r="X2" s="174" t="s">
        <v>34</v>
      </c>
      <c r="Y2" s="183" t="s">
        <v>222</v>
      </c>
      <c r="Z2" s="179" t="s">
        <v>35</v>
      </c>
      <c r="AA2" s="172" t="s">
        <v>36</v>
      </c>
    </row>
    <row r="3" spans="1:27" s="31" customFormat="1" ht="18" customHeight="1" x14ac:dyDescent="0.25">
      <c r="A3" s="172" t="s">
        <v>15</v>
      </c>
      <c r="B3" s="172" t="s">
        <v>16</v>
      </c>
      <c r="C3" s="172" t="s">
        <v>37</v>
      </c>
      <c r="D3" s="178" t="s">
        <v>37</v>
      </c>
      <c r="E3" s="172" t="s">
        <v>37</v>
      </c>
      <c r="F3" s="172"/>
      <c r="G3" s="172"/>
      <c r="H3" s="178"/>
      <c r="I3" s="178"/>
      <c r="J3" s="178"/>
      <c r="K3" s="178"/>
      <c r="L3" s="178" t="s">
        <v>38</v>
      </c>
      <c r="M3" s="172"/>
      <c r="N3" s="172"/>
      <c r="O3" s="172"/>
      <c r="P3" s="172"/>
      <c r="Q3" s="172"/>
      <c r="R3" s="172"/>
      <c r="S3" s="172"/>
      <c r="T3" s="32" t="s">
        <v>39</v>
      </c>
      <c r="U3" s="32" t="s">
        <v>40</v>
      </c>
      <c r="V3" s="27" t="s">
        <v>41</v>
      </c>
      <c r="W3" s="174"/>
      <c r="X3" s="174"/>
      <c r="Y3" s="184"/>
      <c r="Z3" s="179"/>
      <c r="AA3" s="172"/>
    </row>
    <row r="4" spans="1:27" s="31" customFormat="1" ht="18" customHeight="1" x14ac:dyDescent="0.25">
      <c r="A4" s="173" t="s">
        <v>176</v>
      </c>
      <c r="B4" s="173"/>
      <c r="C4" s="172"/>
      <c r="D4" s="173"/>
      <c r="E4" s="173"/>
      <c r="F4" s="173"/>
      <c r="G4" s="173"/>
      <c r="H4" s="173"/>
      <c r="I4" s="173"/>
      <c r="J4" s="173"/>
      <c r="K4" s="173"/>
      <c r="L4" s="173"/>
      <c r="M4" s="172"/>
      <c r="N4" s="172"/>
      <c r="O4" s="172"/>
      <c r="P4" s="172"/>
      <c r="Q4" s="172"/>
      <c r="R4" s="172"/>
      <c r="S4" s="172"/>
      <c r="T4" s="175"/>
      <c r="U4" s="174"/>
      <c r="V4" s="173"/>
      <c r="W4" s="174"/>
      <c r="X4" s="174"/>
      <c r="Y4" s="174"/>
      <c r="Z4" s="174"/>
      <c r="AA4" s="173"/>
    </row>
    <row r="5" spans="1:27" s="30" customFormat="1" ht="18" customHeight="1" x14ac:dyDescent="0.25">
      <c r="A5" s="9">
        <v>1</v>
      </c>
      <c r="B5" s="176" t="s">
        <v>45</v>
      </c>
      <c r="C5" s="176" t="s">
        <v>182</v>
      </c>
      <c r="D5" s="166"/>
      <c r="E5" s="12"/>
      <c r="F5" s="23" t="s">
        <v>43</v>
      </c>
      <c r="G5" s="23" t="s">
        <v>44</v>
      </c>
      <c r="H5" s="119"/>
      <c r="I5" s="119"/>
      <c r="J5" s="119"/>
      <c r="K5" s="119"/>
      <c r="L5" s="119"/>
      <c r="M5" s="23">
        <v>25</v>
      </c>
      <c r="N5" s="23">
        <v>28</v>
      </c>
      <c r="O5" s="23"/>
      <c r="P5" s="14"/>
      <c r="Q5" s="14"/>
      <c r="R5" s="14"/>
      <c r="S5" s="14"/>
      <c r="T5" s="33"/>
      <c r="U5" s="33"/>
      <c r="V5" s="34"/>
      <c r="W5" s="33"/>
      <c r="X5" s="33"/>
      <c r="Y5" s="124"/>
      <c r="Z5" s="35">
        <v>0.13</v>
      </c>
      <c r="AA5" s="23"/>
    </row>
    <row r="6" spans="1:27" s="30" customFormat="1" ht="18" customHeight="1" x14ac:dyDescent="0.25">
      <c r="A6" s="9">
        <v>2</v>
      </c>
      <c r="B6" s="176"/>
      <c r="C6" s="176"/>
      <c r="D6" s="166"/>
      <c r="E6" s="12"/>
      <c r="F6" s="23" t="s">
        <v>43</v>
      </c>
      <c r="G6" s="23" t="s">
        <v>44</v>
      </c>
      <c r="H6" s="119"/>
      <c r="I6" s="119"/>
      <c r="J6" s="119"/>
      <c r="K6" s="119"/>
      <c r="L6" s="119"/>
      <c r="M6" s="23">
        <v>28</v>
      </c>
      <c r="N6" s="23">
        <v>31.5</v>
      </c>
      <c r="O6" s="23"/>
      <c r="P6" s="14"/>
      <c r="Q6" s="14"/>
      <c r="R6" s="14"/>
      <c r="S6" s="14"/>
      <c r="T6" s="33"/>
      <c r="U6" s="33"/>
      <c r="V6" s="34"/>
      <c r="W6" s="33"/>
      <c r="X6" s="33"/>
      <c r="Y6" s="124"/>
      <c r="Z6" s="35">
        <v>0.13</v>
      </c>
      <c r="AA6" s="23"/>
    </row>
    <row r="7" spans="1:27" s="30" customFormat="1" ht="18" customHeight="1" x14ac:dyDescent="0.25">
      <c r="A7" s="9">
        <v>3</v>
      </c>
      <c r="B7" s="176"/>
      <c r="C7" s="176"/>
      <c r="D7" s="166"/>
      <c r="E7" s="12"/>
      <c r="F7" s="23" t="s">
        <v>43</v>
      </c>
      <c r="G7" s="23" t="s">
        <v>44</v>
      </c>
      <c r="H7" s="119"/>
      <c r="I7" s="119"/>
      <c r="J7" s="119"/>
      <c r="K7" s="119"/>
      <c r="L7" s="119"/>
      <c r="M7" s="23">
        <v>33.5</v>
      </c>
      <c r="N7" s="23">
        <v>37.5</v>
      </c>
      <c r="O7" s="23"/>
      <c r="P7" s="14"/>
      <c r="Q7" s="14"/>
      <c r="R7" s="14"/>
      <c r="S7" s="14"/>
      <c r="T7" s="33"/>
      <c r="U7" s="33"/>
      <c r="V7" s="34"/>
      <c r="W7" s="33"/>
      <c r="X7" s="33"/>
      <c r="Y7" s="124"/>
      <c r="Z7" s="35">
        <v>0.13</v>
      </c>
      <c r="AA7" s="23"/>
    </row>
    <row r="8" spans="1:27" s="30" customFormat="1" ht="18" customHeight="1" x14ac:dyDescent="0.25">
      <c r="A8" s="9">
        <v>4</v>
      </c>
      <c r="B8" s="176"/>
      <c r="C8" s="176"/>
      <c r="D8" s="166"/>
      <c r="E8" s="12"/>
      <c r="F8" s="23" t="s">
        <v>43</v>
      </c>
      <c r="G8" s="23" t="s">
        <v>44</v>
      </c>
      <c r="H8" s="119"/>
      <c r="I8" s="119"/>
      <c r="J8" s="119"/>
      <c r="K8" s="119"/>
      <c r="L8" s="119"/>
      <c r="M8" s="23">
        <v>40</v>
      </c>
      <c r="N8" s="23">
        <v>45</v>
      </c>
      <c r="O8" s="23"/>
      <c r="P8" s="14"/>
      <c r="Q8" s="14"/>
      <c r="R8" s="14"/>
      <c r="S8" s="14"/>
      <c r="T8" s="33"/>
      <c r="U8" s="33"/>
      <c r="V8" s="34"/>
      <c r="W8" s="33"/>
      <c r="X8" s="33"/>
      <c r="Y8" s="124"/>
      <c r="Z8" s="35">
        <v>0.13</v>
      </c>
      <c r="AA8" s="23"/>
    </row>
    <row r="9" spans="1:27" s="30" customFormat="1" ht="18" customHeight="1" x14ac:dyDescent="0.25">
      <c r="A9" s="9">
        <v>5</v>
      </c>
      <c r="B9" s="176"/>
      <c r="C9" s="176"/>
      <c r="D9" s="166"/>
      <c r="E9" s="12"/>
      <c r="F9" s="23" t="s">
        <v>43</v>
      </c>
      <c r="G9" s="23" t="s">
        <v>44</v>
      </c>
      <c r="H9" s="119"/>
      <c r="I9" s="119"/>
      <c r="J9" s="119"/>
      <c r="K9" s="119"/>
      <c r="L9" s="119"/>
      <c r="M9" s="23">
        <v>45</v>
      </c>
      <c r="N9" s="23">
        <v>50</v>
      </c>
      <c r="O9" s="23"/>
      <c r="P9" s="14"/>
      <c r="Q9" s="14"/>
      <c r="R9" s="14"/>
      <c r="S9" s="14"/>
      <c r="T9" s="33"/>
      <c r="U9" s="33"/>
      <c r="V9" s="34"/>
      <c r="W9" s="33"/>
      <c r="X9" s="33"/>
      <c r="Y9" s="124"/>
      <c r="Z9" s="35">
        <v>0.13</v>
      </c>
      <c r="AA9" s="23"/>
    </row>
    <row r="10" spans="1:27" s="30" customFormat="1" ht="18" customHeight="1" x14ac:dyDescent="0.25">
      <c r="A10" s="9">
        <v>6</v>
      </c>
      <c r="B10" s="176"/>
      <c r="C10" s="176"/>
      <c r="D10" s="166"/>
      <c r="E10" s="12"/>
      <c r="F10" s="23" t="s">
        <v>43</v>
      </c>
      <c r="G10" s="23" t="s">
        <v>44</v>
      </c>
      <c r="H10" s="119"/>
      <c r="I10" s="119"/>
      <c r="J10" s="119"/>
      <c r="K10" s="119"/>
      <c r="L10" s="119"/>
      <c r="M10" s="23">
        <v>50.4</v>
      </c>
      <c r="N10" s="23">
        <v>56</v>
      </c>
      <c r="O10" s="23"/>
      <c r="P10" s="14"/>
      <c r="Q10" s="14"/>
      <c r="R10" s="14"/>
      <c r="S10" s="14"/>
      <c r="T10" s="33"/>
      <c r="U10" s="33"/>
      <c r="V10" s="34"/>
      <c r="W10" s="33"/>
      <c r="X10" s="33"/>
      <c r="Y10" s="124"/>
      <c r="Z10" s="35">
        <v>0.13</v>
      </c>
      <c r="AA10" s="23"/>
    </row>
    <row r="11" spans="1:27" s="30" customFormat="1" ht="18" customHeight="1" x14ac:dyDescent="0.25">
      <c r="A11" s="9">
        <v>7</v>
      </c>
      <c r="B11" s="176"/>
      <c r="C11" s="176"/>
      <c r="D11" s="166"/>
      <c r="E11" s="12"/>
      <c r="F11" s="23" t="s">
        <v>43</v>
      </c>
      <c r="G11" s="23" t="s">
        <v>44</v>
      </c>
      <c r="H11" s="119"/>
      <c r="I11" s="119"/>
      <c r="J11" s="119"/>
      <c r="K11" s="119"/>
      <c r="L11" s="119"/>
      <c r="M11" s="23">
        <v>56.6</v>
      </c>
      <c r="N11" s="23">
        <v>63</v>
      </c>
      <c r="O11" s="23"/>
      <c r="P11" s="14"/>
      <c r="Q11" s="14"/>
      <c r="R11" s="14"/>
      <c r="S11" s="14"/>
      <c r="T11" s="33"/>
      <c r="U11" s="33"/>
      <c r="V11" s="34"/>
      <c r="W11" s="33"/>
      <c r="X11" s="33"/>
      <c r="Y11" s="124"/>
      <c r="Z11" s="35">
        <v>0.13</v>
      </c>
      <c r="AA11" s="23"/>
    </row>
    <row r="12" spans="1:27" s="30" customFormat="1" ht="18" customHeight="1" x14ac:dyDescent="0.25">
      <c r="A12" s="9">
        <v>8</v>
      </c>
      <c r="B12" s="176"/>
      <c r="C12" s="176"/>
      <c r="D12" s="166"/>
      <c r="E12" s="12"/>
      <c r="F12" s="23" t="s">
        <v>43</v>
      </c>
      <c r="G12" s="23" t="s">
        <v>44</v>
      </c>
      <c r="H12" s="119"/>
      <c r="I12" s="119"/>
      <c r="J12" s="119"/>
      <c r="K12" s="119"/>
      <c r="L12" s="119"/>
      <c r="M12" s="23">
        <v>61.5</v>
      </c>
      <c r="N12" s="23">
        <v>69</v>
      </c>
      <c r="O12" s="23"/>
      <c r="P12" s="14"/>
      <c r="Q12" s="14"/>
      <c r="R12" s="14"/>
      <c r="S12" s="14"/>
      <c r="T12" s="33"/>
      <c r="U12" s="33"/>
      <c r="V12" s="34"/>
      <c r="W12" s="33"/>
      <c r="X12" s="33"/>
      <c r="Y12" s="124"/>
      <c r="Z12" s="35">
        <v>0.13</v>
      </c>
      <c r="AA12" s="23"/>
    </row>
    <row r="13" spans="1:27" s="30" customFormat="1" ht="18" customHeight="1" x14ac:dyDescent="0.25">
      <c r="A13" s="9">
        <v>9</v>
      </c>
      <c r="B13" s="176"/>
      <c r="C13" s="176"/>
      <c r="D13" s="166"/>
      <c r="E13" s="12"/>
      <c r="F13" s="23" t="s">
        <v>43</v>
      </c>
      <c r="G13" s="23" t="s">
        <v>44</v>
      </c>
      <c r="H13" s="119"/>
      <c r="I13" s="119"/>
      <c r="J13" s="119"/>
      <c r="K13" s="119"/>
      <c r="L13" s="119"/>
      <c r="M13" s="23">
        <v>67</v>
      </c>
      <c r="N13" s="23">
        <v>75</v>
      </c>
      <c r="O13" s="23"/>
      <c r="P13" s="14"/>
      <c r="Q13" s="14"/>
      <c r="R13" s="14"/>
      <c r="S13" s="14"/>
      <c r="T13" s="33"/>
      <c r="U13" s="33"/>
      <c r="V13" s="34"/>
      <c r="W13" s="33"/>
      <c r="X13" s="33"/>
      <c r="Y13" s="124"/>
      <c r="Z13" s="35">
        <v>0.13</v>
      </c>
      <c r="AA13" s="23"/>
    </row>
    <row r="14" spans="1:27" s="30" customFormat="1" ht="18" customHeight="1" x14ac:dyDescent="0.25">
      <c r="A14" s="9">
        <v>10</v>
      </c>
      <c r="B14" s="176" t="s">
        <v>180</v>
      </c>
      <c r="C14" s="176" t="s">
        <v>282</v>
      </c>
      <c r="D14" s="166"/>
      <c r="E14" s="12"/>
      <c r="F14" s="23" t="s">
        <v>43</v>
      </c>
      <c r="G14" s="23" t="s">
        <v>44</v>
      </c>
      <c r="H14" s="119"/>
      <c r="I14" s="119"/>
      <c r="J14" s="119"/>
      <c r="K14" s="119"/>
      <c r="L14" s="119"/>
      <c r="M14" s="23">
        <v>10</v>
      </c>
      <c r="N14" s="23">
        <v>11.2</v>
      </c>
      <c r="O14" s="23"/>
      <c r="P14" s="14"/>
      <c r="Q14" s="14"/>
      <c r="R14" s="14"/>
      <c r="S14" s="14"/>
      <c r="T14" s="33"/>
      <c r="U14" s="33"/>
      <c r="V14" s="34"/>
      <c r="W14" s="33"/>
      <c r="X14" s="33"/>
      <c r="Y14" s="124"/>
      <c r="Z14" s="35">
        <v>0.13</v>
      </c>
      <c r="AA14" s="23"/>
    </row>
    <row r="15" spans="1:27" s="30" customFormat="1" ht="18" customHeight="1" x14ac:dyDescent="0.25">
      <c r="A15" s="9">
        <v>11</v>
      </c>
      <c r="B15" s="176"/>
      <c r="C15" s="176"/>
      <c r="D15" s="166"/>
      <c r="E15" s="12"/>
      <c r="F15" s="23" t="s">
        <v>43</v>
      </c>
      <c r="G15" s="23" t="s">
        <v>44</v>
      </c>
      <c r="H15" s="119"/>
      <c r="I15" s="119"/>
      <c r="J15" s="119"/>
      <c r="K15" s="119"/>
      <c r="L15" s="119"/>
      <c r="M15" s="23">
        <v>12.5</v>
      </c>
      <c r="N15" s="23">
        <v>14</v>
      </c>
      <c r="O15" s="23"/>
      <c r="P15" s="14"/>
      <c r="Q15" s="14"/>
      <c r="R15" s="14"/>
      <c r="S15" s="14"/>
      <c r="T15" s="33"/>
      <c r="U15" s="33"/>
      <c r="V15" s="34"/>
      <c r="W15" s="33"/>
      <c r="X15" s="33"/>
      <c r="Y15" s="124"/>
      <c r="Z15" s="35">
        <v>0.13</v>
      </c>
      <c r="AA15" s="23"/>
    </row>
    <row r="16" spans="1:27" s="30" customFormat="1" ht="18" customHeight="1" x14ac:dyDescent="0.25">
      <c r="A16" s="9">
        <v>12</v>
      </c>
      <c r="B16" s="176"/>
      <c r="C16" s="176"/>
      <c r="D16" s="166"/>
      <c r="E16" s="12"/>
      <c r="F16" s="23" t="s">
        <v>43</v>
      </c>
      <c r="G16" s="23" t="s">
        <v>44</v>
      </c>
      <c r="H16" s="119"/>
      <c r="I16" s="119"/>
      <c r="J16" s="119"/>
      <c r="K16" s="119"/>
      <c r="L16" s="119"/>
      <c r="M16" s="23">
        <v>14</v>
      </c>
      <c r="N16" s="23">
        <v>16</v>
      </c>
      <c r="O16" s="23"/>
      <c r="P16" s="14"/>
      <c r="Q16" s="14"/>
      <c r="R16" s="14"/>
      <c r="S16" s="14"/>
      <c r="T16" s="33"/>
      <c r="U16" s="33"/>
      <c r="V16" s="34"/>
      <c r="W16" s="33"/>
      <c r="X16" s="33"/>
      <c r="Y16" s="124"/>
      <c r="Z16" s="35">
        <v>0.13</v>
      </c>
      <c r="AA16" s="23"/>
    </row>
    <row r="17" spans="1:27" s="30" customFormat="1" ht="18" customHeight="1" x14ac:dyDescent="0.25">
      <c r="A17" s="9">
        <v>13</v>
      </c>
      <c r="B17" s="176"/>
      <c r="C17" s="176"/>
      <c r="D17" s="166"/>
      <c r="E17" s="12"/>
      <c r="F17" s="23" t="s">
        <v>43</v>
      </c>
      <c r="G17" s="23" t="s">
        <v>44</v>
      </c>
      <c r="H17" s="119"/>
      <c r="I17" s="119"/>
      <c r="J17" s="119"/>
      <c r="K17" s="119"/>
      <c r="L17" s="119"/>
      <c r="M17" s="23">
        <v>15.5</v>
      </c>
      <c r="N17" s="23">
        <v>17</v>
      </c>
      <c r="O17" s="23"/>
      <c r="P17" s="14"/>
      <c r="Q17" s="14"/>
      <c r="R17" s="14"/>
      <c r="S17" s="14"/>
      <c r="T17" s="33"/>
      <c r="U17" s="33"/>
      <c r="V17" s="34"/>
      <c r="W17" s="33"/>
      <c r="X17" s="33"/>
      <c r="Y17" s="124"/>
      <c r="Z17" s="35">
        <v>0.13</v>
      </c>
      <c r="AA17" s="23"/>
    </row>
    <row r="18" spans="1:27" s="30" customFormat="1" ht="18" customHeight="1" x14ac:dyDescent="0.25">
      <c r="A18" s="9">
        <v>14</v>
      </c>
      <c r="B18" s="176"/>
      <c r="C18" s="176"/>
      <c r="D18" s="166"/>
      <c r="E18" s="12"/>
      <c r="F18" s="23" t="s">
        <v>43</v>
      </c>
      <c r="G18" s="23" t="s">
        <v>44</v>
      </c>
      <c r="H18" s="119"/>
      <c r="I18" s="119"/>
      <c r="J18" s="119"/>
      <c r="K18" s="119"/>
      <c r="L18" s="119"/>
      <c r="M18" s="23">
        <v>18</v>
      </c>
      <c r="N18" s="23">
        <v>20</v>
      </c>
      <c r="O18" s="23"/>
      <c r="P18" s="14"/>
      <c r="Q18" s="14"/>
      <c r="R18" s="14"/>
      <c r="S18" s="14"/>
      <c r="T18" s="33"/>
      <c r="U18" s="33"/>
      <c r="V18" s="34"/>
      <c r="W18" s="33"/>
      <c r="X18" s="33"/>
      <c r="Y18" s="124"/>
      <c r="Z18" s="35">
        <v>0.13</v>
      </c>
      <c r="AA18" s="23"/>
    </row>
    <row r="19" spans="1:27" s="30" customFormat="1" ht="18" customHeight="1" x14ac:dyDescent="0.25">
      <c r="A19" s="9">
        <v>15</v>
      </c>
      <c r="B19" s="176"/>
      <c r="C19" s="176"/>
      <c r="D19" s="166"/>
      <c r="E19" s="12"/>
      <c r="F19" s="23" t="s">
        <v>43</v>
      </c>
      <c r="G19" s="23" t="s">
        <v>44</v>
      </c>
      <c r="H19" s="119"/>
      <c r="I19" s="119"/>
      <c r="J19" s="119"/>
      <c r="K19" s="119"/>
      <c r="L19" s="119"/>
      <c r="M19" s="23">
        <v>20</v>
      </c>
      <c r="N19" s="23">
        <v>22.4</v>
      </c>
      <c r="O19" s="23"/>
      <c r="P19" s="14"/>
      <c r="Q19" s="14"/>
      <c r="R19" s="14"/>
      <c r="S19" s="14"/>
      <c r="T19" s="33"/>
      <c r="U19" s="33"/>
      <c r="V19" s="34"/>
      <c r="W19" s="33"/>
      <c r="X19" s="33"/>
      <c r="Y19" s="124"/>
      <c r="Z19" s="35">
        <v>0.13</v>
      </c>
      <c r="AA19" s="23"/>
    </row>
    <row r="20" spans="1:27" s="30" customFormat="1" ht="18" customHeight="1" x14ac:dyDescent="0.25">
      <c r="A20" s="9">
        <v>16</v>
      </c>
      <c r="B20" s="176"/>
      <c r="C20" s="176"/>
      <c r="D20" s="166"/>
      <c r="E20" s="12"/>
      <c r="F20" s="23" t="s">
        <v>43</v>
      </c>
      <c r="G20" s="23" t="s">
        <v>44</v>
      </c>
      <c r="H20" s="119"/>
      <c r="I20" s="119"/>
      <c r="J20" s="119"/>
      <c r="K20" s="119"/>
      <c r="L20" s="119"/>
      <c r="M20" s="23">
        <v>22.4</v>
      </c>
      <c r="N20" s="23">
        <v>25</v>
      </c>
      <c r="O20" s="23"/>
      <c r="P20" s="14"/>
      <c r="Q20" s="14"/>
      <c r="R20" s="14"/>
      <c r="S20" s="14"/>
      <c r="T20" s="33"/>
      <c r="U20" s="33"/>
      <c r="V20" s="34"/>
      <c r="W20" s="33"/>
      <c r="X20" s="33"/>
      <c r="Y20" s="124"/>
      <c r="Z20" s="35">
        <v>0.13</v>
      </c>
      <c r="AA20" s="23"/>
    </row>
    <row r="21" spans="1:27" s="30" customFormat="1" ht="18" customHeight="1" x14ac:dyDescent="0.25">
      <c r="A21" s="9">
        <v>17</v>
      </c>
      <c r="B21" s="176"/>
      <c r="C21" s="176"/>
      <c r="D21" s="166"/>
      <c r="E21" s="12"/>
      <c r="F21" s="23" t="s">
        <v>43</v>
      </c>
      <c r="G21" s="23" t="s">
        <v>44</v>
      </c>
      <c r="H21" s="119"/>
      <c r="I21" s="119"/>
      <c r="J21" s="119"/>
      <c r="K21" s="119"/>
      <c r="L21" s="119"/>
      <c r="M21" s="23">
        <v>25</v>
      </c>
      <c r="N21" s="23">
        <v>28</v>
      </c>
      <c r="O21" s="23"/>
      <c r="P21" s="14"/>
      <c r="Q21" s="14"/>
      <c r="R21" s="14"/>
      <c r="S21" s="14"/>
      <c r="T21" s="33"/>
      <c r="U21" s="33"/>
      <c r="V21" s="34"/>
      <c r="W21" s="33"/>
      <c r="X21" s="33"/>
      <c r="Y21" s="124"/>
      <c r="Z21" s="35">
        <v>0.13</v>
      </c>
      <c r="AA21" s="23"/>
    </row>
    <row r="22" spans="1:27" s="30" customFormat="1" ht="18" customHeight="1" x14ac:dyDescent="0.25">
      <c r="A22" s="9">
        <v>18</v>
      </c>
      <c r="B22" s="176"/>
      <c r="C22" s="176"/>
      <c r="D22" s="166"/>
      <c r="E22" s="12"/>
      <c r="F22" s="23" t="s">
        <v>43</v>
      </c>
      <c r="G22" s="23" t="s">
        <v>44</v>
      </c>
      <c r="H22" s="119"/>
      <c r="I22" s="119"/>
      <c r="J22" s="119"/>
      <c r="K22" s="119"/>
      <c r="L22" s="119"/>
      <c r="M22" s="23">
        <v>28</v>
      </c>
      <c r="N22" s="23">
        <v>31.5</v>
      </c>
      <c r="O22" s="23"/>
      <c r="P22" s="14"/>
      <c r="Q22" s="14"/>
      <c r="R22" s="14"/>
      <c r="S22" s="14"/>
      <c r="T22" s="33"/>
      <c r="U22" s="33"/>
      <c r="V22" s="34"/>
      <c r="W22" s="33"/>
      <c r="X22" s="33"/>
      <c r="Y22" s="124"/>
      <c r="Z22" s="35">
        <v>0.13</v>
      </c>
      <c r="AA22" s="23"/>
    </row>
    <row r="23" spans="1:27" s="30" customFormat="1" ht="18" customHeight="1" x14ac:dyDescent="0.25">
      <c r="A23" s="9">
        <v>19</v>
      </c>
      <c r="B23" s="176"/>
      <c r="C23" s="176"/>
      <c r="D23" s="166"/>
      <c r="E23" s="12"/>
      <c r="F23" s="23" t="s">
        <v>43</v>
      </c>
      <c r="G23" s="23" t="s">
        <v>44</v>
      </c>
      <c r="H23" s="119"/>
      <c r="I23" s="119"/>
      <c r="J23" s="119"/>
      <c r="K23" s="119"/>
      <c r="L23" s="119"/>
      <c r="M23" s="23">
        <v>31</v>
      </c>
      <c r="N23" s="23">
        <v>34</v>
      </c>
      <c r="O23" s="23"/>
      <c r="P23" s="14"/>
      <c r="Q23" s="14"/>
      <c r="R23" s="14"/>
      <c r="S23" s="14"/>
      <c r="T23" s="33"/>
      <c r="U23" s="33"/>
      <c r="V23" s="34"/>
      <c r="W23" s="33"/>
      <c r="X23" s="33"/>
      <c r="Y23" s="124"/>
      <c r="Z23" s="35">
        <v>0.13</v>
      </c>
      <c r="AA23" s="23"/>
    </row>
    <row r="24" spans="1:27" s="30" customFormat="1" ht="18" customHeight="1" x14ac:dyDescent="0.25">
      <c r="A24" s="9">
        <v>20</v>
      </c>
      <c r="B24" s="176"/>
      <c r="C24" s="176"/>
      <c r="D24" s="166"/>
      <c r="E24" s="12"/>
      <c r="F24" s="23" t="s">
        <v>43</v>
      </c>
      <c r="G24" s="23" t="s">
        <v>44</v>
      </c>
      <c r="H24" s="119"/>
      <c r="I24" s="119"/>
      <c r="J24" s="119"/>
      <c r="K24" s="119"/>
      <c r="L24" s="119"/>
      <c r="M24" s="23">
        <v>33.5</v>
      </c>
      <c r="N24" s="23">
        <v>37.5</v>
      </c>
      <c r="O24" s="23"/>
      <c r="P24" s="14"/>
      <c r="Q24" s="14"/>
      <c r="R24" s="14"/>
      <c r="S24" s="14"/>
      <c r="T24" s="33"/>
      <c r="U24" s="33"/>
      <c r="V24" s="34"/>
      <c r="W24" s="33"/>
      <c r="X24" s="33"/>
      <c r="Y24" s="124"/>
      <c r="Z24" s="35">
        <v>0.13</v>
      </c>
      <c r="AA24" s="23"/>
    </row>
    <row r="25" spans="1:27" s="31" customFormat="1" ht="18" customHeight="1" x14ac:dyDescent="0.25">
      <c r="A25" s="173" t="s">
        <v>177</v>
      </c>
      <c r="B25" s="173"/>
      <c r="C25" s="172"/>
      <c r="D25" s="173"/>
      <c r="E25" s="173"/>
      <c r="F25" s="173"/>
      <c r="G25" s="173"/>
      <c r="H25" s="173"/>
      <c r="I25" s="173"/>
      <c r="J25" s="173"/>
      <c r="K25" s="173"/>
      <c r="L25" s="173"/>
      <c r="M25" s="172"/>
      <c r="N25" s="172"/>
      <c r="O25" s="172"/>
      <c r="P25" s="172"/>
      <c r="Q25" s="172"/>
      <c r="R25" s="172"/>
      <c r="S25" s="172"/>
      <c r="T25" s="175"/>
      <c r="U25" s="174"/>
      <c r="V25" s="173"/>
      <c r="W25" s="174"/>
      <c r="X25" s="174"/>
      <c r="Y25" s="174"/>
      <c r="Z25" s="174"/>
      <c r="AA25" s="173"/>
    </row>
    <row r="26" spans="1:27" s="31" customFormat="1" ht="18" customHeight="1" x14ac:dyDescent="0.25">
      <c r="A26" s="9">
        <v>1</v>
      </c>
      <c r="B26" s="176" t="s">
        <v>46</v>
      </c>
      <c r="C26" s="176" t="s">
        <v>47</v>
      </c>
      <c r="D26" s="166"/>
      <c r="E26" s="23" t="s">
        <v>48</v>
      </c>
      <c r="F26" s="23" t="s">
        <v>43</v>
      </c>
      <c r="G26" s="23" t="s">
        <v>44</v>
      </c>
      <c r="H26" s="119"/>
      <c r="I26" s="119"/>
      <c r="J26" s="119"/>
      <c r="K26" s="120"/>
      <c r="L26" s="120"/>
      <c r="M26" s="23">
        <v>1.7</v>
      </c>
      <c r="N26" s="23">
        <v>1.9</v>
      </c>
      <c r="O26" s="24"/>
      <c r="P26" s="23"/>
      <c r="Q26" s="23"/>
      <c r="R26" s="13"/>
      <c r="S26" s="13"/>
      <c r="T26" s="33"/>
      <c r="U26" s="33"/>
      <c r="V26" s="34"/>
      <c r="W26" s="33"/>
      <c r="X26" s="33"/>
      <c r="Y26" s="124"/>
      <c r="Z26" s="35">
        <v>0.13</v>
      </c>
      <c r="AA26" s="22"/>
    </row>
    <row r="27" spans="1:27" s="31" customFormat="1" ht="18" customHeight="1" x14ac:dyDescent="0.25">
      <c r="A27" s="9">
        <v>2</v>
      </c>
      <c r="B27" s="176"/>
      <c r="C27" s="176"/>
      <c r="D27" s="166"/>
      <c r="E27" s="23" t="s">
        <v>48</v>
      </c>
      <c r="F27" s="23" t="s">
        <v>43</v>
      </c>
      <c r="G27" s="23" t="s">
        <v>44</v>
      </c>
      <c r="H27" s="119"/>
      <c r="I27" s="119"/>
      <c r="J27" s="119"/>
      <c r="K27" s="120"/>
      <c r="L27" s="120"/>
      <c r="M27" s="23">
        <v>2.2000000000000002</v>
      </c>
      <c r="N27" s="23">
        <v>2.5</v>
      </c>
      <c r="O27" s="24"/>
      <c r="P27" s="23"/>
      <c r="Q27" s="23"/>
      <c r="R27" s="13"/>
      <c r="S27" s="13"/>
      <c r="T27" s="33"/>
      <c r="U27" s="33"/>
      <c r="V27" s="34"/>
      <c r="W27" s="33"/>
      <c r="X27" s="33"/>
      <c r="Y27" s="124"/>
      <c r="Z27" s="35">
        <v>0.13</v>
      </c>
      <c r="AA27" s="22"/>
    </row>
    <row r="28" spans="1:27" s="31" customFormat="1" ht="18" customHeight="1" x14ac:dyDescent="0.25">
      <c r="A28" s="9">
        <v>3</v>
      </c>
      <c r="B28" s="176"/>
      <c r="C28" s="176"/>
      <c r="D28" s="166"/>
      <c r="E28" s="23" t="s">
        <v>48</v>
      </c>
      <c r="F28" s="23" t="s">
        <v>43</v>
      </c>
      <c r="G28" s="23" t="s">
        <v>44</v>
      </c>
      <c r="H28" s="119"/>
      <c r="I28" s="119"/>
      <c r="J28" s="119"/>
      <c r="K28" s="120"/>
      <c r="L28" s="120"/>
      <c r="M28" s="23">
        <v>2.5</v>
      </c>
      <c r="N28" s="23">
        <v>2.8</v>
      </c>
      <c r="O28" s="24"/>
      <c r="P28" s="23"/>
      <c r="Q28" s="23"/>
      <c r="R28" s="13"/>
      <c r="S28" s="13"/>
      <c r="T28" s="33"/>
      <c r="U28" s="33"/>
      <c r="V28" s="34"/>
      <c r="W28" s="33"/>
      <c r="X28" s="33"/>
      <c r="Y28" s="124"/>
      <c r="Z28" s="35">
        <v>0.13</v>
      </c>
      <c r="AA28" s="22"/>
    </row>
    <row r="29" spans="1:27" s="31" customFormat="1" ht="18" customHeight="1" x14ac:dyDescent="0.25">
      <c r="A29" s="9">
        <v>4</v>
      </c>
      <c r="B29" s="176"/>
      <c r="C29" s="176"/>
      <c r="D29" s="166"/>
      <c r="E29" s="23" t="s">
        <v>48</v>
      </c>
      <c r="F29" s="23" t="s">
        <v>43</v>
      </c>
      <c r="G29" s="23" t="s">
        <v>44</v>
      </c>
      <c r="H29" s="119"/>
      <c r="I29" s="119"/>
      <c r="J29" s="119"/>
      <c r="K29" s="120"/>
      <c r="L29" s="120"/>
      <c r="M29" s="23">
        <v>2.8</v>
      </c>
      <c r="N29" s="23">
        <v>3.2</v>
      </c>
      <c r="O29" s="24"/>
      <c r="P29" s="23"/>
      <c r="Q29" s="23"/>
      <c r="R29" s="13"/>
      <c r="S29" s="13"/>
      <c r="T29" s="33"/>
      <c r="U29" s="33"/>
      <c r="V29" s="34"/>
      <c r="W29" s="33"/>
      <c r="X29" s="33"/>
      <c r="Y29" s="124"/>
      <c r="Z29" s="35">
        <v>0.13</v>
      </c>
      <c r="AA29" s="22"/>
    </row>
    <row r="30" spans="1:27" s="31" customFormat="1" ht="18" customHeight="1" x14ac:dyDescent="0.25">
      <c r="A30" s="9">
        <v>5</v>
      </c>
      <c r="B30" s="176"/>
      <c r="C30" s="176"/>
      <c r="D30" s="166"/>
      <c r="E30" s="23" t="s">
        <v>48</v>
      </c>
      <c r="F30" s="23" t="s">
        <v>43</v>
      </c>
      <c r="G30" s="23" t="s">
        <v>44</v>
      </c>
      <c r="H30" s="119"/>
      <c r="I30" s="119"/>
      <c r="J30" s="119"/>
      <c r="K30" s="120"/>
      <c r="L30" s="120"/>
      <c r="M30" s="23">
        <v>3.2</v>
      </c>
      <c r="N30" s="23">
        <v>3.6</v>
      </c>
      <c r="O30" s="24"/>
      <c r="P30" s="23"/>
      <c r="Q30" s="23"/>
      <c r="R30" s="13"/>
      <c r="S30" s="13"/>
      <c r="T30" s="33"/>
      <c r="U30" s="33"/>
      <c r="V30" s="34"/>
      <c r="W30" s="33"/>
      <c r="X30" s="33"/>
      <c r="Y30" s="124"/>
      <c r="Z30" s="35">
        <v>0.13</v>
      </c>
      <c r="AA30" s="22"/>
    </row>
    <row r="31" spans="1:27" s="31" customFormat="1" ht="18" customHeight="1" x14ac:dyDescent="0.25">
      <c r="A31" s="9">
        <v>6</v>
      </c>
      <c r="B31" s="176"/>
      <c r="C31" s="176"/>
      <c r="D31" s="166"/>
      <c r="E31" s="23" t="s">
        <v>48</v>
      </c>
      <c r="F31" s="23" t="s">
        <v>43</v>
      </c>
      <c r="G31" s="23" t="s">
        <v>44</v>
      </c>
      <c r="H31" s="119"/>
      <c r="I31" s="119"/>
      <c r="J31" s="119"/>
      <c r="K31" s="120"/>
      <c r="L31" s="120"/>
      <c r="M31" s="23">
        <v>3.6</v>
      </c>
      <c r="N31" s="23">
        <v>4</v>
      </c>
      <c r="O31" s="24"/>
      <c r="P31" s="23"/>
      <c r="Q31" s="23"/>
      <c r="R31" s="13"/>
      <c r="S31" s="13"/>
      <c r="T31" s="33"/>
      <c r="U31" s="33"/>
      <c r="V31" s="34"/>
      <c r="W31" s="33"/>
      <c r="X31" s="33"/>
      <c r="Y31" s="124"/>
      <c r="Z31" s="35">
        <v>0.13</v>
      </c>
      <c r="AA31" s="22"/>
    </row>
    <row r="32" spans="1:27" s="31" customFormat="1" ht="18" customHeight="1" x14ac:dyDescent="0.25">
      <c r="A32" s="9">
        <v>7</v>
      </c>
      <c r="B32" s="176"/>
      <c r="C32" s="176"/>
      <c r="D32" s="166"/>
      <c r="E32" s="23" t="s">
        <v>48</v>
      </c>
      <c r="F32" s="23" t="s">
        <v>43</v>
      </c>
      <c r="G32" s="23" t="s">
        <v>44</v>
      </c>
      <c r="H32" s="119"/>
      <c r="I32" s="119"/>
      <c r="J32" s="119"/>
      <c r="K32" s="120"/>
      <c r="L32" s="120"/>
      <c r="M32" s="23">
        <v>4</v>
      </c>
      <c r="N32" s="23">
        <v>4.5</v>
      </c>
      <c r="O32" s="24"/>
      <c r="P32" s="23"/>
      <c r="Q32" s="23"/>
      <c r="R32" s="13"/>
      <c r="S32" s="13"/>
      <c r="T32" s="33"/>
      <c r="U32" s="33"/>
      <c r="V32" s="34"/>
      <c r="W32" s="33"/>
      <c r="X32" s="33"/>
      <c r="Y32" s="124"/>
      <c r="Z32" s="35">
        <v>0.13</v>
      </c>
      <c r="AA32" s="22"/>
    </row>
    <row r="33" spans="1:27" s="31" customFormat="1" ht="18" customHeight="1" x14ac:dyDescent="0.25">
      <c r="A33" s="9">
        <v>8</v>
      </c>
      <c r="B33" s="176"/>
      <c r="C33" s="176"/>
      <c r="D33" s="166"/>
      <c r="E33" s="23" t="s">
        <v>48</v>
      </c>
      <c r="F33" s="23" t="s">
        <v>43</v>
      </c>
      <c r="G33" s="23" t="s">
        <v>44</v>
      </c>
      <c r="H33" s="119"/>
      <c r="I33" s="119"/>
      <c r="J33" s="119"/>
      <c r="K33" s="120"/>
      <c r="L33" s="120"/>
      <c r="M33" s="23">
        <v>4.5</v>
      </c>
      <c r="N33" s="23">
        <v>5</v>
      </c>
      <c r="O33" s="24"/>
      <c r="P33" s="23"/>
      <c r="Q33" s="23"/>
      <c r="R33" s="13"/>
      <c r="S33" s="13"/>
      <c r="T33" s="33"/>
      <c r="U33" s="33"/>
      <c r="V33" s="34"/>
      <c r="W33" s="33"/>
      <c r="X33" s="33"/>
      <c r="Y33" s="124"/>
      <c r="Z33" s="35">
        <v>0.13</v>
      </c>
      <c r="AA33" s="22"/>
    </row>
    <row r="34" spans="1:27" s="31" customFormat="1" ht="18" customHeight="1" x14ac:dyDescent="0.25">
      <c r="A34" s="9">
        <v>9</v>
      </c>
      <c r="B34" s="176"/>
      <c r="C34" s="176"/>
      <c r="D34" s="166"/>
      <c r="E34" s="23" t="s">
        <v>48</v>
      </c>
      <c r="F34" s="23" t="s">
        <v>43</v>
      </c>
      <c r="G34" s="23" t="s">
        <v>44</v>
      </c>
      <c r="H34" s="119"/>
      <c r="I34" s="119"/>
      <c r="J34" s="119"/>
      <c r="K34" s="120"/>
      <c r="L34" s="120"/>
      <c r="M34" s="23">
        <v>5</v>
      </c>
      <c r="N34" s="23">
        <v>5.6</v>
      </c>
      <c r="O34" s="24"/>
      <c r="P34" s="23"/>
      <c r="Q34" s="23"/>
      <c r="R34" s="13"/>
      <c r="S34" s="13"/>
      <c r="T34" s="33"/>
      <c r="U34" s="33"/>
      <c r="V34" s="34"/>
      <c r="W34" s="33"/>
      <c r="X34" s="33"/>
      <c r="Y34" s="124"/>
      <c r="Z34" s="35">
        <v>0.13</v>
      </c>
      <c r="AA34" s="22"/>
    </row>
    <row r="35" spans="1:27" s="31" customFormat="1" ht="18" customHeight="1" x14ac:dyDescent="0.25">
      <c r="A35" s="9">
        <v>10</v>
      </c>
      <c r="B35" s="176"/>
      <c r="C35" s="176"/>
      <c r="D35" s="166"/>
      <c r="E35" s="23" t="s">
        <v>48</v>
      </c>
      <c r="F35" s="23" t="s">
        <v>43</v>
      </c>
      <c r="G35" s="23" t="s">
        <v>44</v>
      </c>
      <c r="H35" s="119"/>
      <c r="I35" s="119"/>
      <c r="J35" s="119"/>
      <c r="K35" s="120"/>
      <c r="L35" s="120"/>
      <c r="M35" s="23">
        <v>5.6</v>
      </c>
      <c r="N35" s="23">
        <v>6.3</v>
      </c>
      <c r="O35" s="24"/>
      <c r="P35" s="23"/>
      <c r="Q35" s="23"/>
      <c r="R35" s="13"/>
      <c r="S35" s="13"/>
      <c r="T35" s="33"/>
      <c r="U35" s="33"/>
      <c r="V35" s="34"/>
      <c r="W35" s="33"/>
      <c r="X35" s="33"/>
      <c r="Y35" s="124"/>
      <c r="Z35" s="35">
        <v>0.13</v>
      </c>
      <c r="AA35" s="22"/>
    </row>
    <row r="36" spans="1:27" s="31" customFormat="1" ht="18" customHeight="1" x14ac:dyDescent="0.25">
      <c r="A36" s="9">
        <v>11</v>
      </c>
      <c r="B36" s="176"/>
      <c r="C36" s="176"/>
      <c r="D36" s="166"/>
      <c r="E36" s="23" t="s">
        <v>48</v>
      </c>
      <c r="F36" s="23" t="s">
        <v>43</v>
      </c>
      <c r="G36" s="23" t="s">
        <v>44</v>
      </c>
      <c r="H36" s="119"/>
      <c r="I36" s="119"/>
      <c r="J36" s="119"/>
      <c r="K36" s="120"/>
      <c r="L36" s="120"/>
      <c r="M36" s="23">
        <v>6.3</v>
      </c>
      <c r="N36" s="23">
        <v>7.1</v>
      </c>
      <c r="O36" s="24"/>
      <c r="P36" s="23"/>
      <c r="Q36" s="23"/>
      <c r="R36" s="13"/>
      <c r="S36" s="13"/>
      <c r="T36" s="33"/>
      <c r="U36" s="33"/>
      <c r="V36" s="34"/>
      <c r="W36" s="33"/>
      <c r="X36" s="33"/>
      <c r="Y36" s="124"/>
      <c r="Z36" s="35">
        <v>0.13</v>
      </c>
      <c r="AA36" s="22"/>
    </row>
    <row r="37" spans="1:27" s="31" customFormat="1" ht="18" customHeight="1" x14ac:dyDescent="0.25">
      <c r="A37" s="9">
        <v>12</v>
      </c>
      <c r="B37" s="176"/>
      <c r="C37" s="176"/>
      <c r="D37" s="166"/>
      <c r="E37" s="23" t="s">
        <v>48</v>
      </c>
      <c r="F37" s="23" t="s">
        <v>43</v>
      </c>
      <c r="G37" s="23" t="s">
        <v>44</v>
      </c>
      <c r="H37" s="119"/>
      <c r="I37" s="119"/>
      <c r="J37" s="119"/>
      <c r="K37" s="120"/>
      <c r="L37" s="120"/>
      <c r="M37" s="23">
        <v>7.1</v>
      </c>
      <c r="N37" s="23">
        <v>8</v>
      </c>
      <c r="O37" s="24"/>
      <c r="P37" s="23"/>
      <c r="Q37" s="23"/>
      <c r="R37" s="13"/>
      <c r="S37" s="13"/>
      <c r="T37" s="33"/>
      <c r="U37" s="33"/>
      <c r="V37" s="34"/>
      <c r="W37" s="33"/>
      <c r="X37" s="33"/>
      <c r="Y37" s="124"/>
      <c r="Z37" s="35">
        <v>0.13</v>
      </c>
      <c r="AA37" s="22"/>
    </row>
    <row r="38" spans="1:27" s="31" customFormat="1" ht="18" customHeight="1" x14ac:dyDescent="0.25">
      <c r="A38" s="9">
        <v>13</v>
      </c>
      <c r="B38" s="176"/>
      <c r="C38" s="176"/>
      <c r="D38" s="166"/>
      <c r="E38" s="23" t="s">
        <v>48</v>
      </c>
      <c r="F38" s="23" t="s">
        <v>43</v>
      </c>
      <c r="G38" s="23" t="s">
        <v>44</v>
      </c>
      <c r="H38" s="119"/>
      <c r="I38" s="119"/>
      <c r="J38" s="119"/>
      <c r="K38" s="120"/>
      <c r="L38" s="120"/>
      <c r="M38" s="23">
        <v>8</v>
      </c>
      <c r="N38" s="24">
        <v>9</v>
      </c>
      <c r="O38" s="24"/>
      <c r="P38" s="23"/>
      <c r="Q38" s="23"/>
      <c r="R38" s="13"/>
      <c r="S38" s="13"/>
      <c r="T38" s="33"/>
      <c r="U38" s="33"/>
      <c r="V38" s="34"/>
      <c r="W38" s="33"/>
      <c r="X38" s="33"/>
      <c r="Y38" s="124"/>
      <c r="Z38" s="35">
        <v>0.13</v>
      </c>
      <c r="AA38" s="22"/>
    </row>
    <row r="39" spans="1:27" s="31" customFormat="1" ht="18" customHeight="1" x14ac:dyDescent="0.25">
      <c r="A39" s="9">
        <v>14</v>
      </c>
      <c r="B39" s="176" t="s">
        <v>175</v>
      </c>
      <c r="C39" s="176" t="s">
        <v>183</v>
      </c>
      <c r="D39" s="166"/>
      <c r="E39" s="23" t="s">
        <v>280</v>
      </c>
      <c r="F39" s="23" t="s">
        <v>43</v>
      </c>
      <c r="G39" s="23" t="s">
        <v>44</v>
      </c>
      <c r="H39" s="119"/>
      <c r="I39" s="119"/>
      <c r="J39" s="119"/>
      <c r="K39" s="120"/>
      <c r="L39" s="120"/>
      <c r="M39" s="23">
        <v>2.2000000000000002</v>
      </c>
      <c r="N39" s="23">
        <v>2.5</v>
      </c>
      <c r="O39" s="23"/>
      <c r="P39" s="23"/>
      <c r="Q39" s="23"/>
      <c r="R39" s="23"/>
      <c r="S39" s="23"/>
      <c r="T39" s="33"/>
      <c r="U39" s="33"/>
      <c r="V39" s="34"/>
      <c r="W39" s="33"/>
      <c r="X39" s="33"/>
      <c r="Y39" s="124"/>
      <c r="Z39" s="35">
        <v>0.13</v>
      </c>
      <c r="AA39" s="22"/>
    </row>
    <row r="40" spans="1:27" s="31" customFormat="1" ht="18" customHeight="1" x14ac:dyDescent="0.25">
      <c r="A40" s="9">
        <v>15</v>
      </c>
      <c r="B40" s="176"/>
      <c r="C40" s="176"/>
      <c r="D40" s="166"/>
      <c r="E40" s="165" t="s">
        <v>280</v>
      </c>
      <c r="F40" s="23" t="s">
        <v>43</v>
      </c>
      <c r="G40" s="23" t="s">
        <v>44</v>
      </c>
      <c r="H40" s="119"/>
      <c r="I40" s="119"/>
      <c r="J40" s="119"/>
      <c r="K40" s="120"/>
      <c r="L40" s="120"/>
      <c r="M40" s="23">
        <v>2.5</v>
      </c>
      <c r="N40" s="23">
        <v>2.8</v>
      </c>
      <c r="O40" s="23"/>
      <c r="P40" s="23"/>
      <c r="Q40" s="23"/>
      <c r="R40" s="23"/>
      <c r="S40" s="23"/>
      <c r="T40" s="33"/>
      <c r="U40" s="33"/>
      <c r="V40" s="34"/>
      <c r="W40" s="33"/>
      <c r="X40" s="33"/>
      <c r="Y40" s="124"/>
      <c r="Z40" s="35">
        <v>0.13</v>
      </c>
      <c r="AA40" s="22"/>
    </row>
    <row r="41" spans="1:27" s="31" customFormat="1" ht="18" customHeight="1" x14ac:dyDescent="0.25">
      <c r="A41" s="9">
        <v>16</v>
      </c>
      <c r="B41" s="176"/>
      <c r="C41" s="176"/>
      <c r="D41" s="166"/>
      <c r="E41" s="165" t="s">
        <v>280</v>
      </c>
      <c r="F41" s="23" t="s">
        <v>43</v>
      </c>
      <c r="G41" s="23" t="s">
        <v>44</v>
      </c>
      <c r="H41" s="119"/>
      <c r="I41" s="119"/>
      <c r="J41" s="119"/>
      <c r="K41" s="120"/>
      <c r="L41" s="120"/>
      <c r="M41" s="23">
        <v>2.8</v>
      </c>
      <c r="N41" s="23">
        <v>3.2</v>
      </c>
      <c r="O41" s="23"/>
      <c r="P41" s="23"/>
      <c r="Q41" s="23"/>
      <c r="R41" s="23"/>
      <c r="S41" s="23"/>
      <c r="T41" s="33"/>
      <c r="U41" s="33"/>
      <c r="V41" s="34"/>
      <c r="W41" s="33"/>
      <c r="X41" s="33"/>
      <c r="Y41" s="124"/>
      <c r="Z41" s="35">
        <v>0.13</v>
      </c>
      <c r="AA41" s="22"/>
    </row>
    <row r="42" spans="1:27" s="31" customFormat="1" ht="18" customHeight="1" x14ac:dyDescent="0.25">
      <c r="A42" s="9">
        <v>17</v>
      </c>
      <c r="B42" s="176"/>
      <c r="C42" s="176"/>
      <c r="D42" s="166"/>
      <c r="E42" s="165" t="s">
        <v>280</v>
      </c>
      <c r="F42" s="23" t="s">
        <v>43</v>
      </c>
      <c r="G42" s="23" t="s">
        <v>44</v>
      </c>
      <c r="H42" s="119"/>
      <c r="I42" s="119"/>
      <c r="J42" s="119"/>
      <c r="K42" s="120"/>
      <c r="L42" s="120"/>
      <c r="M42" s="23">
        <v>3.2</v>
      </c>
      <c r="N42" s="23">
        <v>3.6</v>
      </c>
      <c r="O42" s="23"/>
      <c r="P42" s="23"/>
      <c r="Q42" s="23"/>
      <c r="R42" s="23"/>
      <c r="S42" s="23"/>
      <c r="T42" s="33"/>
      <c r="U42" s="33"/>
      <c r="V42" s="34"/>
      <c r="W42" s="33"/>
      <c r="X42" s="33"/>
      <c r="Y42" s="124"/>
      <c r="Z42" s="35">
        <v>0.13</v>
      </c>
      <c r="AA42" s="22"/>
    </row>
    <row r="43" spans="1:27" s="31" customFormat="1" ht="18" customHeight="1" x14ac:dyDescent="0.25">
      <c r="A43" s="9">
        <v>18</v>
      </c>
      <c r="B43" s="176"/>
      <c r="C43" s="176"/>
      <c r="D43" s="166"/>
      <c r="E43" s="165" t="s">
        <v>280</v>
      </c>
      <c r="F43" s="23" t="s">
        <v>43</v>
      </c>
      <c r="G43" s="23" t="s">
        <v>44</v>
      </c>
      <c r="H43" s="119"/>
      <c r="I43" s="119"/>
      <c r="J43" s="119"/>
      <c r="K43" s="120"/>
      <c r="L43" s="120"/>
      <c r="M43" s="23">
        <v>3.6</v>
      </c>
      <c r="N43" s="23">
        <v>4</v>
      </c>
      <c r="O43" s="23"/>
      <c r="P43" s="23"/>
      <c r="Q43" s="23"/>
      <c r="R43" s="23"/>
      <c r="S43" s="23"/>
      <c r="T43" s="33"/>
      <c r="U43" s="33"/>
      <c r="V43" s="34"/>
      <c r="W43" s="33"/>
      <c r="X43" s="33"/>
      <c r="Y43" s="124"/>
      <c r="Z43" s="35">
        <v>0.13</v>
      </c>
      <c r="AA43" s="22"/>
    </row>
    <row r="44" spans="1:27" s="31" customFormat="1" ht="18" customHeight="1" x14ac:dyDescent="0.25">
      <c r="A44" s="9">
        <v>19</v>
      </c>
      <c r="B44" s="176"/>
      <c r="C44" s="176"/>
      <c r="D44" s="166"/>
      <c r="E44" s="165" t="s">
        <v>280</v>
      </c>
      <c r="F44" s="23" t="s">
        <v>43</v>
      </c>
      <c r="G44" s="23" t="s">
        <v>44</v>
      </c>
      <c r="H44" s="119"/>
      <c r="I44" s="119"/>
      <c r="J44" s="119"/>
      <c r="K44" s="120"/>
      <c r="L44" s="120"/>
      <c r="M44" s="23">
        <v>4</v>
      </c>
      <c r="N44" s="23">
        <v>4.5</v>
      </c>
      <c r="O44" s="23"/>
      <c r="P44" s="23"/>
      <c r="Q44" s="23"/>
      <c r="R44" s="23"/>
      <c r="S44" s="23"/>
      <c r="T44" s="33"/>
      <c r="U44" s="33"/>
      <c r="V44" s="34"/>
      <c r="W44" s="33"/>
      <c r="X44" s="33"/>
      <c r="Y44" s="124"/>
      <c r="Z44" s="35">
        <v>0.13</v>
      </c>
      <c r="AA44" s="22"/>
    </row>
    <row r="45" spans="1:27" s="31" customFormat="1" ht="18" customHeight="1" x14ac:dyDescent="0.25">
      <c r="A45" s="9">
        <v>20</v>
      </c>
      <c r="B45" s="176"/>
      <c r="C45" s="176"/>
      <c r="D45" s="166"/>
      <c r="E45" s="165" t="s">
        <v>280</v>
      </c>
      <c r="F45" s="23" t="s">
        <v>43</v>
      </c>
      <c r="G45" s="23" t="s">
        <v>44</v>
      </c>
      <c r="H45" s="119"/>
      <c r="I45" s="119"/>
      <c r="J45" s="119"/>
      <c r="K45" s="120"/>
      <c r="L45" s="120"/>
      <c r="M45" s="23">
        <v>4.5</v>
      </c>
      <c r="N45" s="23">
        <v>5</v>
      </c>
      <c r="O45" s="23"/>
      <c r="P45" s="23"/>
      <c r="Q45" s="23"/>
      <c r="R45" s="23"/>
      <c r="S45" s="23"/>
      <c r="T45" s="33"/>
      <c r="U45" s="33"/>
      <c r="V45" s="34"/>
      <c r="W45" s="33"/>
      <c r="X45" s="33"/>
      <c r="Y45" s="124"/>
      <c r="Z45" s="35">
        <v>0.13</v>
      </c>
      <c r="AA45" s="22"/>
    </row>
    <row r="46" spans="1:27" s="31" customFormat="1" ht="18" customHeight="1" x14ac:dyDescent="0.25">
      <c r="A46" s="9">
        <v>21</v>
      </c>
      <c r="B46" s="176"/>
      <c r="C46" s="176"/>
      <c r="D46" s="166"/>
      <c r="E46" s="165" t="s">
        <v>280</v>
      </c>
      <c r="F46" s="23" t="s">
        <v>43</v>
      </c>
      <c r="G46" s="23" t="s">
        <v>44</v>
      </c>
      <c r="H46" s="119"/>
      <c r="I46" s="119"/>
      <c r="J46" s="119"/>
      <c r="K46" s="120"/>
      <c r="L46" s="120"/>
      <c r="M46" s="23">
        <v>5</v>
      </c>
      <c r="N46" s="23">
        <v>5.6</v>
      </c>
      <c r="O46" s="23"/>
      <c r="P46" s="23"/>
      <c r="Q46" s="23"/>
      <c r="R46" s="23"/>
      <c r="S46" s="23"/>
      <c r="T46" s="33"/>
      <c r="U46" s="33"/>
      <c r="V46" s="34"/>
      <c r="W46" s="33"/>
      <c r="X46" s="33"/>
      <c r="Y46" s="124"/>
      <c r="Z46" s="35">
        <v>0.13</v>
      </c>
      <c r="AA46" s="22"/>
    </row>
    <row r="47" spans="1:27" s="31" customFormat="1" ht="18" customHeight="1" x14ac:dyDescent="0.25">
      <c r="A47" s="9">
        <v>22</v>
      </c>
      <c r="B47" s="176"/>
      <c r="C47" s="176"/>
      <c r="D47" s="166"/>
      <c r="E47" s="165" t="s">
        <v>280</v>
      </c>
      <c r="F47" s="23" t="s">
        <v>43</v>
      </c>
      <c r="G47" s="23" t="s">
        <v>44</v>
      </c>
      <c r="H47" s="119"/>
      <c r="I47" s="119"/>
      <c r="J47" s="119"/>
      <c r="K47" s="120"/>
      <c r="L47" s="120"/>
      <c r="M47" s="23">
        <v>5.6</v>
      </c>
      <c r="N47" s="23">
        <v>6.3</v>
      </c>
      <c r="O47" s="23"/>
      <c r="P47" s="23"/>
      <c r="Q47" s="23"/>
      <c r="R47" s="23"/>
      <c r="S47" s="23"/>
      <c r="T47" s="33"/>
      <c r="U47" s="33"/>
      <c r="V47" s="34"/>
      <c r="W47" s="33"/>
      <c r="X47" s="33"/>
      <c r="Y47" s="124"/>
      <c r="Z47" s="35">
        <v>0.13</v>
      </c>
      <c r="AA47" s="22"/>
    </row>
    <row r="48" spans="1:27" s="31" customFormat="1" ht="18" customHeight="1" x14ac:dyDescent="0.25">
      <c r="A48" s="9">
        <v>23</v>
      </c>
      <c r="B48" s="176"/>
      <c r="C48" s="176"/>
      <c r="D48" s="166"/>
      <c r="E48" s="165" t="s">
        <v>280</v>
      </c>
      <c r="F48" s="23" t="s">
        <v>43</v>
      </c>
      <c r="G48" s="23" t="s">
        <v>44</v>
      </c>
      <c r="H48" s="119"/>
      <c r="I48" s="119"/>
      <c r="J48" s="119"/>
      <c r="K48" s="120"/>
      <c r="L48" s="120"/>
      <c r="M48" s="23">
        <v>6.3</v>
      </c>
      <c r="N48" s="23">
        <v>7.1</v>
      </c>
      <c r="O48" s="23"/>
      <c r="P48" s="23"/>
      <c r="Q48" s="23"/>
      <c r="R48" s="23"/>
      <c r="S48" s="23"/>
      <c r="T48" s="33"/>
      <c r="U48" s="33"/>
      <c r="V48" s="34"/>
      <c r="W48" s="33"/>
      <c r="X48" s="33"/>
      <c r="Y48" s="124"/>
      <c r="Z48" s="35">
        <v>0.13</v>
      </c>
      <c r="AA48" s="22"/>
    </row>
    <row r="49" spans="1:27" s="31" customFormat="1" ht="18" customHeight="1" x14ac:dyDescent="0.25">
      <c r="A49" s="9">
        <v>24</v>
      </c>
      <c r="B49" s="176"/>
      <c r="C49" s="176"/>
      <c r="D49" s="166"/>
      <c r="E49" s="165" t="s">
        <v>280</v>
      </c>
      <c r="F49" s="23" t="s">
        <v>43</v>
      </c>
      <c r="G49" s="23" t="s">
        <v>44</v>
      </c>
      <c r="H49" s="119"/>
      <c r="I49" s="119"/>
      <c r="J49" s="119"/>
      <c r="K49" s="120"/>
      <c r="L49" s="120"/>
      <c r="M49" s="23">
        <v>7.1</v>
      </c>
      <c r="N49" s="23">
        <v>8</v>
      </c>
      <c r="O49" s="23"/>
      <c r="P49" s="23"/>
      <c r="Q49" s="23"/>
      <c r="R49" s="23"/>
      <c r="S49" s="23"/>
      <c r="T49" s="33"/>
      <c r="U49" s="33"/>
      <c r="V49" s="34"/>
      <c r="W49" s="33"/>
      <c r="X49" s="33"/>
      <c r="Y49" s="124"/>
      <c r="Z49" s="35">
        <v>0.13</v>
      </c>
      <c r="AA49" s="22"/>
    </row>
    <row r="50" spans="1:27" s="31" customFormat="1" ht="18" customHeight="1" x14ac:dyDescent="0.25">
      <c r="A50" s="9">
        <v>25</v>
      </c>
      <c r="B50" s="176"/>
      <c r="C50" s="176"/>
      <c r="D50" s="166"/>
      <c r="E50" s="165" t="s">
        <v>280</v>
      </c>
      <c r="F50" s="23" t="s">
        <v>43</v>
      </c>
      <c r="G50" s="23" t="s">
        <v>44</v>
      </c>
      <c r="H50" s="119"/>
      <c r="I50" s="119"/>
      <c r="J50" s="119"/>
      <c r="K50" s="120"/>
      <c r="L50" s="120"/>
      <c r="M50" s="23">
        <v>8</v>
      </c>
      <c r="N50" s="24">
        <v>9</v>
      </c>
      <c r="O50" s="23"/>
      <c r="P50" s="23"/>
      <c r="Q50" s="23"/>
      <c r="R50" s="23"/>
      <c r="S50" s="23"/>
      <c r="T50" s="33"/>
      <c r="U50" s="33"/>
      <c r="V50" s="34"/>
      <c r="W50" s="33"/>
      <c r="X50" s="33"/>
      <c r="Y50" s="124"/>
      <c r="Z50" s="35">
        <v>0.13</v>
      </c>
      <c r="AA50" s="22"/>
    </row>
    <row r="51" spans="1:27" s="31" customFormat="1" ht="18" customHeight="1" x14ac:dyDescent="0.25">
      <c r="A51" s="9">
        <v>26</v>
      </c>
      <c r="B51" s="176"/>
      <c r="C51" s="176"/>
      <c r="D51" s="166"/>
      <c r="E51" s="165" t="s">
        <v>280</v>
      </c>
      <c r="F51" s="23" t="s">
        <v>43</v>
      </c>
      <c r="G51" s="23" t="s">
        <v>44</v>
      </c>
      <c r="H51" s="119"/>
      <c r="I51" s="119"/>
      <c r="J51" s="119"/>
      <c r="K51" s="120"/>
      <c r="L51" s="120"/>
      <c r="M51" s="23">
        <v>9</v>
      </c>
      <c r="N51" s="23">
        <v>10</v>
      </c>
      <c r="O51" s="23"/>
      <c r="P51" s="23"/>
      <c r="Q51" s="23"/>
      <c r="R51" s="23"/>
      <c r="S51" s="23"/>
      <c r="T51" s="33"/>
      <c r="U51" s="33"/>
      <c r="V51" s="34"/>
      <c r="W51" s="33"/>
      <c r="X51" s="33"/>
      <c r="Y51" s="124"/>
      <c r="Z51" s="35">
        <v>0.13</v>
      </c>
      <c r="AA51" s="22"/>
    </row>
    <row r="52" spans="1:27" s="31" customFormat="1" ht="18" customHeight="1" x14ac:dyDescent="0.25">
      <c r="A52" s="9">
        <v>27</v>
      </c>
      <c r="B52" s="176"/>
      <c r="C52" s="176"/>
      <c r="D52" s="166"/>
      <c r="E52" s="165" t="s">
        <v>280</v>
      </c>
      <c r="F52" s="23" t="s">
        <v>43</v>
      </c>
      <c r="G52" s="23" t="s">
        <v>44</v>
      </c>
      <c r="H52" s="119"/>
      <c r="I52" s="119"/>
      <c r="J52" s="119"/>
      <c r="K52" s="120"/>
      <c r="L52" s="120"/>
      <c r="M52" s="23">
        <v>10</v>
      </c>
      <c r="N52" s="23">
        <v>11.2</v>
      </c>
      <c r="O52" s="23"/>
      <c r="P52" s="23"/>
      <c r="Q52" s="23"/>
      <c r="R52" s="23"/>
      <c r="S52" s="23"/>
      <c r="T52" s="33"/>
      <c r="U52" s="33"/>
      <c r="V52" s="34"/>
      <c r="W52" s="33"/>
      <c r="X52" s="33"/>
      <c r="Y52" s="124"/>
      <c r="Z52" s="35">
        <v>0.13</v>
      </c>
      <c r="AA52" s="22"/>
    </row>
    <row r="53" spans="1:27" s="31" customFormat="1" ht="18" customHeight="1" x14ac:dyDescent="0.25">
      <c r="A53" s="9">
        <v>28</v>
      </c>
      <c r="B53" s="176"/>
      <c r="C53" s="176"/>
      <c r="D53" s="166"/>
      <c r="E53" s="165" t="s">
        <v>280</v>
      </c>
      <c r="F53" s="23" t="s">
        <v>43</v>
      </c>
      <c r="G53" s="23" t="s">
        <v>44</v>
      </c>
      <c r="H53" s="119"/>
      <c r="I53" s="119"/>
      <c r="J53" s="119"/>
      <c r="K53" s="120"/>
      <c r="L53" s="120"/>
      <c r="M53" s="23">
        <v>11.2</v>
      </c>
      <c r="N53" s="23">
        <v>12.5</v>
      </c>
      <c r="O53" s="23"/>
      <c r="P53" s="23"/>
      <c r="Q53" s="23"/>
      <c r="R53" s="23"/>
      <c r="S53" s="23"/>
      <c r="T53" s="33"/>
      <c r="U53" s="33"/>
      <c r="V53" s="34"/>
      <c r="W53" s="33"/>
      <c r="X53" s="33"/>
      <c r="Y53" s="124"/>
      <c r="Z53" s="35">
        <v>0.13</v>
      </c>
      <c r="AA53" s="22"/>
    </row>
    <row r="54" spans="1:27" s="31" customFormat="1" ht="18" customHeight="1" x14ac:dyDescent="0.25">
      <c r="A54" s="9">
        <v>29</v>
      </c>
      <c r="B54" s="176"/>
      <c r="C54" s="176"/>
      <c r="D54" s="166"/>
      <c r="E54" s="165" t="s">
        <v>280</v>
      </c>
      <c r="F54" s="23" t="s">
        <v>43</v>
      </c>
      <c r="G54" s="23" t="s">
        <v>44</v>
      </c>
      <c r="H54" s="119"/>
      <c r="I54" s="119"/>
      <c r="J54" s="119"/>
      <c r="K54" s="120"/>
      <c r="L54" s="120"/>
      <c r="M54" s="25">
        <v>12.5</v>
      </c>
      <c r="N54" s="25">
        <v>14</v>
      </c>
      <c r="O54" s="25"/>
      <c r="P54" s="13"/>
      <c r="Q54" s="13"/>
      <c r="R54" s="14"/>
      <c r="S54" s="14"/>
      <c r="T54" s="33"/>
      <c r="U54" s="33"/>
      <c r="V54" s="34"/>
      <c r="W54" s="33"/>
      <c r="X54" s="33"/>
      <c r="Y54" s="124"/>
      <c r="Z54" s="35">
        <v>0.13</v>
      </c>
      <c r="AA54" s="37"/>
    </row>
    <row r="55" spans="1:27" s="31" customFormat="1" ht="18" customHeight="1" x14ac:dyDescent="0.25">
      <c r="A55" s="9">
        <v>30</v>
      </c>
      <c r="B55" s="176"/>
      <c r="C55" s="176"/>
      <c r="D55" s="166"/>
      <c r="E55" s="165" t="s">
        <v>280</v>
      </c>
      <c r="F55" s="23" t="s">
        <v>43</v>
      </c>
      <c r="G55" s="23" t="s">
        <v>44</v>
      </c>
      <c r="H55" s="119"/>
      <c r="I55" s="119"/>
      <c r="J55" s="119"/>
      <c r="K55" s="120"/>
      <c r="L55" s="120"/>
      <c r="M55" s="23">
        <v>14</v>
      </c>
      <c r="N55" s="23">
        <v>16</v>
      </c>
      <c r="O55" s="23"/>
      <c r="P55" s="23"/>
      <c r="Q55" s="23"/>
      <c r="R55" s="23"/>
      <c r="S55" s="23"/>
      <c r="T55" s="33"/>
      <c r="U55" s="33"/>
      <c r="V55" s="34"/>
      <c r="W55" s="33"/>
      <c r="X55" s="33"/>
      <c r="Y55" s="124"/>
      <c r="Z55" s="35">
        <v>0.13</v>
      </c>
      <c r="AA55" s="22"/>
    </row>
    <row r="56" spans="1:27" s="31" customFormat="1" ht="18" customHeight="1" x14ac:dyDescent="0.25">
      <c r="A56" s="9">
        <v>31</v>
      </c>
      <c r="B56" s="176"/>
      <c r="C56" s="176"/>
      <c r="D56" s="166"/>
      <c r="E56" s="165" t="s">
        <v>280</v>
      </c>
      <c r="F56" s="23" t="s">
        <v>43</v>
      </c>
      <c r="G56" s="23" t="s">
        <v>44</v>
      </c>
      <c r="H56" s="119"/>
      <c r="I56" s="119"/>
      <c r="J56" s="119"/>
      <c r="K56" s="120"/>
      <c r="L56" s="120"/>
      <c r="M56" s="23">
        <v>16</v>
      </c>
      <c r="N56" s="23">
        <v>18</v>
      </c>
      <c r="O56" s="23"/>
      <c r="P56" s="23"/>
      <c r="Q56" s="23"/>
      <c r="R56" s="23"/>
      <c r="S56" s="23"/>
      <c r="T56" s="33"/>
      <c r="U56" s="33"/>
      <c r="V56" s="34"/>
      <c r="W56" s="33"/>
      <c r="X56" s="33"/>
      <c r="Y56" s="124"/>
      <c r="Z56" s="35">
        <v>0.13</v>
      </c>
      <c r="AA56" s="22"/>
    </row>
    <row r="57" spans="1:27" s="31" customFormat="1" ht="18" customHeight="1" x14ac:dyDescent="0.25">
      <c r="A57" s="173" t="s">
        <v>178</v>
      </c>
      <c r="B57" s="173"/>
      <c r="C57" s="172"/>
      <c r="D57" s="173"/>
      <c r="E57" s="173"/>
      <c r="F57" s="173"/>
      <c r="G57" s="173"/>
      <c r="H57" s="173"/>
      <c r="I57" s="173"/>
      <c r="J57" s="173"/>
      <c r="K57" s="173"/>
      <c r="L57" s="173"/>
      <c r="M57" s="172"/>
      <c r="N57" s="172"/>
      <c r="O57" s="172"/>
      <c r="P57" s="172"/>
      <c r="Q57" s="172"/>
      <c r="R57" s="172"/>
      <c r="S57" s="172"/>
      <c r="T57" s="175"/>
      <c r="U57" s="174"/>
      <c r="V57" s="173"/>
      <c r="W57" s="174"/>
      <c r="X57" s="174"/>
      <c r="Y57" s="174"/>
      <c r="Z57" s="174"/>
      <c r="AA57" s="173"/>
    </row>
    <row r="58" spans="1:27" s="31" customFormat="1" ht="18" customHeight="1" x14ac:dyDescent="0.25">
      <c r="A58" s="9">
        <v>1</v>
      </c>
      <c r="B58" s="176" t="s">
        <v>49</v>
      </c>
      <c r="C58" s="176" t="s">
        <v>50</v>
      </c>
      <c r="D58" s="166"/>
      <c r="E58" s="23" t="s">
        <v>48</v>
      </c>
      <c r="F58" s="23" t="s">
        <v>43</v>
      </c>
      <c r="G58" s="23" t="s">
        <v>44</v>
      </c>
      <c r="H58" s="119"/>
      <c r="I58" s="119"/>
      <c r="J58" s="119"/>
      <c r="K58" s="120"/>
      <c r="L58" s="120"/>
      <c r="M58" s="24">
        <v>2.8</v>
      </c>
      <c r="N58" s="25">
        <v>3.2</v>
      </c>
      <c r="O58" s="24"/>
      <c r="P58" s="23"/>
      <c r="Q58" s="23"/>
      <c r="R58" s="23"/>
      <c r="S58" s="23"/>
      <c r="T58" s="33"/>
      <c r="U58" s="33"/>
      <c r="V58" s="34"/>
      <c r="W58" s="33"/>
      <c r="X58" s="33"/>
      <c r="Y58" s="124"/>
      <c r="Z58" s="35">
        <v>0.13</v>
      </c>
      <c r="AA58" s="37"/>
    </row>
    <row r="59" spans="1:27" s="31" customFormat="1" ht="18" customHeight="1" x14ac:dyDescent="0.25">
      <c r="A59" s="9">
        <v>2</v>
      </c>
      <c r="B59" s="176"/>
      <c r="C59" s="176"/>
      <c r="D59" s="166"/>
      <c r="E59" s="23" t="s">
        <v>48</v>
      </c>
      <c r="F59" s="23" t="s">
        <v>43</v>
      </c>
      <c r="G59" s="23" t="s">
        <v>44</v>
      </c>
      <c r="H59" s="119"/>
      <c r="I59" s="119"/>
      <c r="J59" s="119"/>
      <c r="K59" s="119"/>
      <c r="L59" s="121"/>
      <c r="M59" s="24">
        <v>3.6</v>
      </c>
      <c r="N59" s="24">
        <v>4</v>
      </c>
      <c r="O59" s="24"/>
      <c r="P59" s="23"/>
      <c r="Q59" s="23"/>
      <c r="R59" s="23"/>
      <c r="S59" s="23"/>
      <c r="T59" s="38"/>
      <c r="U59" s="33"/>
      <c r="V59" s="37"/>
      <c r="W59" s="33"/>
      <c r="X59" s="33"/>
      <c r="Y59" s="124"/>
      <c r="Z59" s="35">
        <v>0.13</v>
      </c>
      <c r="AA59" s="37"/>
    </row>
    <row r="60" spans="1:27" s="31" customFormat="1" ht="18" customHeight="1" x14ac:dyDescent="0.25">
      <c r="A60" s="9">
        <v>3</v>
      </c>
      <c r="B60" s="176"/>
      <c r="C60" s="176"/>
      <c r="D60" s="166"/>
      <c r="E60" s="23" t="s">
        <v>48</v>
      </c>
      <c r="F60" s="23" t="s">
        <v>43</v>
      </c>
      <c r="G60" s="23" t="s">
        <v>44</v>
      </c>
      <c r="H60" s="119"/>
      <c r="I60" s="119"/>
      <c r="J60" s="119"/>
      <c r="K60" s="119"/>
      <c r="L60" s="121"/>
      <c r="M60" s="24">
        <v>4</v>
      </c>
      <c r="N60" s="24">
        <v>4.5</v>
      </c>
      <c r="O60" s="24"/>
      <c r="P60" s="23"/>
      <c r="Q60" s="23"/>
      <c r="R60" s="23"/>
      <c r="S60" s="23"/>
      <c r="T60" s="38"/>
      <c r="U60" s="33"/>
      <c r="V60" s="37"/>
      <c r="W60" s="33"/>
      <c r="X60" s="33"/>
      <c r="Y60" s="124"/>
      <c r="Z60" s="35">
        <v>0.13</v>
      </c>
      <c r="AA60" s="37"/>
    </row>
    <row r="61" spans="1:27" s="31" customFormat="1" ht="18" customHeight="1" x14ac:dyDescent="0.25">
      <c r="A61" s="9">
        <v>4</v>
      </c>
      <c r="B61" s="176"/>
      <c r="C61" s="176"/>
      <c r="D61" s="166"/>
      <c r="E61" s="23" t="s">
        <v>48</v>
      </c>
      <c r="F61" s="23" t="s">
        <v>43</v>
      </c>
      <c r="G61" s="23" t="s">
        <v>44</v>
      </c>
      <c r="H61" s="119"/>
      <c r="I61" s="119"/>
      <c r="J61" s="119"/>
      <c r="K61" s="119"/>
      <c r="L61" s="121"/>
      <c r="M61" s="24">
        <v>5</v>
      </c>
      <c r="N61" s="24">
        <v>5.6</v>
      </c>
      <c r="O61" s="24"/>
      <c r="P61" s="23"/>
      <c r="Q61" s="23"/>
      <c r="R61" s="23"/>
      <c r="S61" s="23"/>
      <c r="T61" s="38"/>
      <c r="U61" s="33"/>
      <c r="V61" s="37"/>
      <c r="W61" s="33"/>
      <c r="X61" s="33"/>
      <c r="Y61" s="124"/>
      <c r="Z61" s="35">
        <v>0.13</v>
      </c>
      <c r="AA61" s="37"/>
    </row>
    <row r="62" spans="1:27" s="31" customFormat="1" ht="18" customHeight="1" x14ac:dyDescent="0.25">
      <c r="A62" s="9">
        <v>5</v>
      </c>
      <c r="B62" s="176"/>
      <c r="C62" s="176" t="s">
        <v>51</v>
      </c>
      <c r="D62" s="166"/>
      <c r="E62" s="23" t="s">
        <v>48</v>
      </c>
      <c r="F62" s="23" t="s">
        <v>43</v>
      </c>
      <c r="G62" s="23" t="s">
        <v>44</v>
      </c>
      <c r="H62" s="119"/>
      <c r="I62" s="119"/>
      <c r="J62" s="119"/>
      <c r="K62" s="119"/>
      <c r="L62" s="121"/>
      <c r="M62" s="24">
        <v>2.8</v>
      </c>
      <c r="N62" s="25">
        <v>3.2</v>
      </c>
      <c r="O62" s="24"/>
      <c r="P62" s="23"/>
      <c r="Q62" s="23"/>
      <c r="R62" s="23"/>
      <c r="S62" s="23"/>
      <c r="T62" s="38"/>
      <c r="U62" s="33"/>
      <c r="V62" s="37"/>
      <c r="W62" s="33"/>
      <c r="X62" s="33"/>
      <c r="Y62" s="124"/>
      <c r="Z62" s="35">
        <v>0.13</v>
      </c>
      <c r="AA62" s="37"/>
    </row>
    <row r="63" spans="1:27" s="31" customFormat="1" ht="18" customHeight="1" x14ac:dyDescent="0.25">
      <c r="A63" s="9">
        <v>6</v>
      </c>
      <c r="B63" s="176"/>
      <c r="C63" s="176"/>
      <c r="D63" s="166"/>
      <c r="E63" s="23" t="s">
        <v>48</v>
      </c>
      <c r="F63" s="23" t="s">
        <v>43</v>
      </c>
      <c r="G63" s="23" t="s">
        <v>44</v>
      </c>
      <c r="H63" s="119"/>
      <c r="I63" s="119"/>
      <c r="J63" s="119"/>
      <c r="K63" s="119"/>
      <c r="L63" s="121"/>
      <c r="M63" s="24">
        <v>3.6</v>
      </c>
      <c r="N63" s="24">
        <v>4</v>
      </c>
      <c r="O63" s="24"/>
      <c r="P63" s="23"/>
      <c r="Q63" s="23"/>
      <c r="R63" s="23"/>
      <c r="S63" s="23"/>
      <c r="T63" s="38"/>
      <c r="U63" s="33"/>
      <c r="V63" s="37"/>
      <c r="W63" s="33"/>
      <c r="X63" s="33"/>
      <c r="Y63" s="124"/>
      <c r="Z63" s="35">
        <v>0.13</v>
      </c>
      <c r="AA63" s="37"/>
    </row>
    <row r="64" spans="1:27" s="31" customFormat="1" ht="18" customHeight="1" x14ac:dyDescent="0.25">
      <c r="A64" s="9">
        <v>7</v>
      </c>
      <c r="B64" s="176"/>
      <c r="C64" s="176"/>
      <c r="D64" s="166"/>
      <c r="E64" s="23" t="s">
        <v>48</v>
      </c>
      <c r="F64" s="23" t="s">
        <v>43</v>
      </c>
      <c r="G64" s="23" t="s">
        <v>44</v>
      </c>
      <c r="H64" s="119"/>
      <c r="I64" s="119"/>
      <c r="J64" s="119"/>
      <c r="K64" s="119"/>
      <c r="L64" s="121"/>
      <c r="M64" s="24">
        <v>4</v>
      </c>
      <c r="N64" s="24">
        <v>4.5</v>
      </c>
      <c r="O64" s="24"/>
      <c r="P64" s="23"/>
      <c r="Q64" s="23"/>
      <c r="R64" s="23"/>
      <c r="S64" s="23"/>
      <c r="T64" s="38"/>
      <c r="U64" s="33"/>
      <c r="V64" s="37"/>
      <c r="W64" s="33"/>
      <c r="X64" s="33"/>
      <c r="Y64" s="124"/>
      <c r="Z64" s="35">
        <v>0.13</v>
      </c>
      <c r="AA64" s="37"/>
    </row>
    <row r="65" spans="1:27" s="31" customFormat="1" ht="18" customHeight="1" x14ac:dyDescent="0.25">
      <c r="A65" s="9">
        <v>8</v>
      </c>
      <c r="B65" s="176"/>
      <c r="C65" s="176"/>
      <c r="D65" s="166"/>
      <c r="E65" s="23" t="s">
        <v>48</v>
      </c>
      <c r="F65" s="23" t="s">
        <v>43</v>
      </c>
      <c r="G65" s="23" t="s">
        <v>44</v>
      </c>
      <c r="H65" s="119"/>
      <c r="I65" s="119"/>
      <c r="J65" s="119"/>
      <c r="K65" s="119"/>
      <c r="L65" s="121"/>
      <c r="M65" s="24">
        <v>5</v>
      </c>
      <c r="N65" s="24">
        <v>5.6</v>
      </c>
      <c r="O65" s="24"/>
      <c r="P65" s="23"/>
      <c r="Q65" s="23"/>
      <c r="R65" s="23"/>
      <c r="S65" s="23"/>
      <c r="T65" s="38"/>
      <c r="U65" s="33"/>
      <c r="V65" s="37"/>
      <c r="W65" s="33"/>
      <c r="X65" s="33"/>
      <c r="Y65" s="124"/>
      <c r="Z65" s="35">
        <v>0.13</v>
      </c>
      <c r="AA65" s="37"/>
    </row>
    <row r="66" spans="1:27" s="31" customFormat="1" ht="18" customHeight="1" x14ac:dyDescent="0.25">
      <c r="A66" s="173" t="s">
        <v>179</v>
      </c>
      <c r="B66" s="173"/>
      <c r="C66" s="172"/>
      <c r="D66" s="173"/>
      <c r="E66" s="173"/>
      <c r="F66" s="173"/>
      <c r="G66" s="173"/>
      <c r="H66" s="173"/>
      <c r="I66" s="173"/>
      <c r="J66" s="173"/>
      <c r="K66" s="173"/>
      <c r="L66" s="173"/>
      <c r="M66" s="172"/>
      <c r="N66" s="172"/>
      <c r="O66" s="172"/>
      <c r="P66" s="172"/>
      <c r="Q66" s="172"/>
      <c r="R66" s="172"/>
      <c r="S66" s="172"/>
      <c r="T66" s="175"/>
      <c r="U66" s="174"/>
      <c r="V66" s="173"/>
      <c r="W66" s="174"/>
      <c r="X66" s="174"/>
      <c r="Y66" s="174"/>
      <c r="Z66" s="174"/>
      <c r="AA66" s="173"/>
    </row>
    <row r="67" spans="1:27" ht="18" customHeight="1" x14ac:dyDescent="0.25">
      <c r="A67" s="9">
        <v>1</v>
      </c>
      <c r="B67" s="180" t="s">
        <v>174</v>
      </c>
      <c r="C67" s="180" t="s">
        <v>52</v>
      </c>
      <c r="D67" s="166"/>
      <c r="E67" s="23" t="s">
        <v>42</v>
      </c>
      <c r="F67" s="23" t="s">
        <v>43</v>
      </c>
      <c r="G67" s="12"/>
      <c r="H67" s="120"/>
      <c r="I67" s="120"/>
      <c r="J67" s="119"/>
      <c r="K67" s="120"/>
      <c r="L67" s="120"/>
      <c r="M67" s="177">
        <v>150</v>
      </c>
      <c r="N67" s="177"/>
      <c r="O67" s="28"/>
      <c r="P67" s="13"/>
      <c r="Q67" s="13"/>
      <c r="R67" s="13"/>
      <c r="S67" s="13"/>
      <c r="T67" s="33"/>
      <c r="U67" s="33"/>
      <c r="V67" s="34"/>
      <c r="W67" s="33"/>
      <c r="X67" s="33"/>
      <c r="Y67" s="124"/>
      <c r="Z67" s="35">
        <v>0.13</v>
      </c>
      <c r="AA67" s="37"/>
    </row>
    <row r="68" spans="1:27" ht="18" customHeight="1" x14ac:dyDescent="0.25">
      <c r="A68" s="9">
        <v>2</v>
      </c>
      <c r="B68" s="180"/>
      <c r="C68" s="180"/>
      <c r="D68" s="166"/>
      <c r="E68" s="23" t="s">
        <v>42</v>
      </c>
      <c r="F68" s="23" t="s">
        <v>43</v>
      </c>
      <c r="G68" s="12"/>
      <c r="H68" s="120"/>
      <c r="I68" s="120"/>
      <c r="J68" s="119"/>
      <c r="K68" s="120"/>
      <c r="L68" s="120"/>
      <c r="M68" s="177">
        <v>250</v>
      </c>
      <c r="N68" s="177"/>
      <c r="O68" s="28"/>
      <c r="P68" s="13"/>
      <c r="Q68" s="13"/>
      <c r="R68" s="13"/>
      <c r="S68" s="13"/>
      <c r="T68" s="33"/>
      <c r="U68" s="33"/>
      <c r="V68" s="34"/>
      <c r="W68" s="33"/>
      <c r="X68" s="33"/>
      <c r="Y68" s="124"/>
      <c r="Z68" s="35">
        <v>0.13</v>
      </c>
      <c r="AA68" s="37"/>
    </row>
    <row r="69" spans="1:27" ht="18" customHeight="1" x14ac:dyDescent="0.25">
      <c r="A69" s="9">
        <v>3</v>
      </c>
      <c r="B69" s="180"/>
      <c r="C69" s="180"/>
      <c r="D69" s="166"/>
      <c r="E69" s="23" t="s">
        <v>42</v>
      </c>
      <c r="F69" s="23" t="s">
        <v>43</v>
      </c>
      <c r="G69" s="12"/>
      <c r="H69" s="120"/>
      <c r="I69" s="120"/>
      <c r="J69" s="119"/>
      <c r="K69" s="120"/>
      <c r="L69" s="120"/>
      <c r="M69" s="177">
        <v>350</v>
      </c>
      <c r="N69" s="177"/>
      <c r="O69" s="28"/>
      <c r="P69" s="13"/>
      <c r="Q69" s="13"/>
      <c r="R69" s="13"/>
      <c r="S69" s="13"/>
      <c r="T69" s="33"/>
      <c r="U69" s="33"/>
      <c r="V69" s="34"/>
      <c r="W69" s="33"/>
      <c r="X69" s="33"/>
      <c r="Y69" s="124"/>
      <c r="Z69" s="35">
        <v>0.13</v>
      </c>
      <c r="AA69" s="37"/>
    </row>
    <row r="70" spans="1:27" ht="18" customHeight="1" x14ac:dyDescent="0.25">
      <c r="A70" s="9">
        <v>4</v>
      </c>
      <c r="B70" s="180"/>
      <c r="C70" s="180"/>
      <c r="D70" s="166"/>
      <c r="E70" s="23" t="s">
        <v>42</v>
      </c>
      <c r="F70" s="23" t="s">
        <v>43</v>
      </c>
      <c r="G70" s="12"/>
      <c r="H70" s="120"/>
      <c r="I70" s="120"/>
      <c r="J70" s="119"/>
      <c r="K70" s="120"/>
      <c r="L70" s="120"/>
      <c r="M70" s="177">
        <v>500</v>
      </c>
      <c r="N70" s="177"/>
      <c r="O70" s="28"/>
      <c r="P70" s="13"/>
      <c r="Q70" s="13"/>
      <c r="R70" s="13"/>
      <c r="S70" s="13"/>
      <c r="T70" s="33"/>
      <c r="U70" s="33"/>
      <c r="V70" s="34"/>
      <c r="W70" s="33"/>
      <c r="X70" s="33"/>
      <c r="Y70" s="124"/>
      <c r="Z70" s="35">
        <v>0.13</v>
      </c>
      <c r="AA70" s="37"/>
    </row>
    <row r="71" spans="1:27" ht="18" customHeight="1" x14ac:dyDescent="0.25">
      <c r="A71" s="9">
        <v>5</v>
      </c>
      <c r="B71" s="180"/>
      <c r="C71" s="181" t="s">
        <v>173</v>
      </c>
      <c r="D71" s="167"/>
      <c r="E71" s="7" t="s">
        <v>42</v>
      </c>
      <c r="F71" s="7" t="s">
        <v>43</v>
      </c>
      <c r="G71" s="26"/>
      <c r="H71" s="122"/>
      <c r="I71" s="122"/>
      <c r="J71" s="122"/>
      <c r="K71" s="122"/>
      <c r="L71" s="123"/>
      <c r="M71" s="177">
        <v>150</v>
      </c>
      <c r="N71" s="177"/>
      <c r="O71" s="28"/>
      <c r="P71" s="13"/>
      <c r="Q71" s="13"/>
      <c r="R71" s="13"/>
      <c r="S71" s="13"/>
      <c r="T71" s="33"/>
      <c r="U71" s="33"/>
      <c r="V71" s="34"/>
      <c r="W71" s="33"/>
      <c r="X71" s="33"/>
      <c r="Y71" s="124"/>
      <c r="Z71" s="35">
        <v>0.13</v>
      </c>
      <c r="AA71" s="37"/>
    </row>
    <row r="72" spans="1:27" ht="18" customHeight="1" x14ac:dyDescent="0.25">
      <c r="A72" s="9">
        <v>6</v>
      </c>
      <c r="B72" s="180"/>
      <c r="C72" s="181"/>
      <c r="D72" s="167"/>
      <c r="E72" s="7" t="s">
        <v>42</v>
      </c>
      <c r="F72" s="7" t="s">
        <v>43</v>
      </c>
      <c r="G72" s="26"/>
      <c r="H72" s="122"/>
      <c r="I72" s="122"/>
      <c r="J72" s="122"/>
      <c r="K72" s="122"/>
      <c r="L72" s="123"/>
      <c r="M72" s="177">
        <v>250</v>
      </c>
      <c r="N72" s="177"/>
      <c r="O72" s="28"/>
      <c r="P72" s="13"/>
      <c r="Q72" s="13"/>
      <c r="R72" s="13"/>
      <c r="S72" s="13"/>
      <c r="T72" s="33"/>
      <c r="U72" s="33"/>
      <c r="V72" s="34"/>
      <c r="W72" s="33"/>
      <c r="X72" s="33"/>
      <c r="Y72" s="124"/>
      <c r="Z72" s="35">
        <v>0.13</v>
      </c>
      <c r="AA72" s="37"/>
    </row>
    <row r="73" spans="1:27" ht="18" customHeight="1" x14ac:dyDescent="0.25">
      <c r="A73" s="9">
        <v>7</v>
      </c>
      <c r="B73" s="180"/>
      <c r="C73" s="181"/>
      <c r="D73" s="167"/>
      <c r="E73" s="7" t="s">
        <v>42</v>
      </c>
      <c r="F73" s="7" t="s">
        <v>43</v>
      </c>
      <c r="G73" s="26"/>
      <c r="H73" s="122"/>
      <c r="I73" s="122"/>
      <c r="J73" s="122"/>
      <c r="K73" s="122"/>
      <c r="L73" s="123"/>
      <c r="M73" s="177">
        <v>350</v>
      </c>
      <c r="N73" s="177"/>
      <c r="O73" s="28"/>
      <c r="P73" s="13"/>
      <c r="Q73" s="13"/>
      <c r="R73" s="13"/>
      <c r="S73" s="13"/>
      <c r="T73" s="33"/>
      <c r="U73" s="33"/>
      <c r="V73" s="34"/>
      <c r="W73" s="33"/>
      <c r="X73" s="33"/>
      <c r="Y73" s="124"/>
      <c r="Z73" s="35">
        <v>0.13</v>
      </c>
      <c r="AA73" s="37"/>
    </row>
    <row r="74" spans="1:27" ht="18" customHeight="1" x14ac:dyDescent="0.25">
      <c r="A74" s="9">
        <v>8</v>
      </c>
      <c r="B74" s="180"/>
      <c r="C74" s="181"/>
      <c r="D74" s="167"/>
      <c r="E74" s="7" t="s">
        <v>42</v>
      </c>
      <c r="F74" s="7" t="s">
        <v>43</v>
      </c>
      <c r="G74" s="26"/>
      <c r="H74" s="122"/>
      <c r="I74" s="122"/>
      <c r="J74" s="122"/>
      <c r="K74" s="122"/>
      <c r="L74" s="123"/>
      <c r="M74" s="177">
        <v>500</v>
      </c>
      <c r="N74" s="177"/>
      <c r="O74" s="28"/>
      <c r="P74" s="13"/>
      <c r="Q74" s="13"/>
      <c r="R74" s="13"/>
      <c r="S74" s="13"/>
      <c r="T74" s="33"/>
      <c r="U74" s="33"/>
      <c r="V74" s="34"/>
      <c r="W74" s="33"/>
      <c r="X74" s="33"/>
      <c r="Y74" s="124"/>
      <c r="Z74" s="35">
        <v>0.13</v>
      </c>
      <c r="AA74" s="37"/>
    </row>
    <row r="75" spans="1:27" ht="18" customHeight="1" x14ac:dyDescent="0.25">
      <c r="A75" s="182" t="s">
        <v>281</v>
      </c>
      <c r="B75" s="182"/>
      <c r="C75" s="182"/>
      <c r="D75" s="182"/>
      <c r="E75" s="182"/>
      <c r="F75" s="182"/>
      <c r="G75" s="182"/>
      <c r="H75" s="182"/>
      <c r="I75" s="182"/>
      <c r="J75" s="182"/>
      <c r="K75" s="182"/>
      <c r="L75" s="182"/>
      <c r="M75" s="182"/>
      <c r="N75" s="182"/>
      <c r="O75" s="182"/>
      <c r="P75" s="182"/>
      <c r="Q75" s="182"/>
      <c r="R75" s="182"/>
      <c r="S75" s="182"/>
      <c r="T75" s="182"/>
      <c r="U75" s="182"/>
      <c r="V75" s="182"/>
      <c r="W75" s="182"/>
      <c r="X75" s="182"/>
      <c r="Y75" s="182"/>
      <c r="Z75" s="182"/>
      <c r="AA75" s="182"/>
    </row>
    <row r="76" spans="1:27" x14ac:dyDescent="0.25">
      <c r="Z76" s="44"/>
    </row>
    <row r="77" spans="1:27" x14ac:dyDescent="0.25">
      <c r="Z77" s="44"/>
    </row>
    <row r="78" spans="1:27" x14ac:dyDescent="0.25">
      <c r="Z78" s="44"/>
    </row>
    <row r="79" spans="1:27" x14ac:dyDescent="0.25">
      <c r="Z79" s="44"/>
    </row>
    <row r="80" spans="1:27" x14ac:dyDescent="0.25">
      <c r="Z80" s="44"/>
    </row>
    <row r="81" spans="26:26" x14ac:dyDescent="0.25">
      <c r="Z81" s="44"/>
    </row>
    <row r="82" spans="26:26" x14ac:dyDescent="0.25">
      <c r="Z82" s="44"/>
    </row>
  </sheetData>
  <autoFilter ref="A3:AA74" xr:uid="{00000000-0009-0000-0000-000001000000}"/>
  <mergeCells count="53">
    <mergeCell ref="A75:AA75"/>
    <mergeCell ref="A2:A3"/>
    <mergeCell ref="B2:B3"/>
    <mergeCell ref="B14:B24"/>
    <mergeCell ref="Y2:Y3"/>
    <mergeCell ref="B26:B38"/>
    <mergeCell ref="AA2:AA3"/>
    <mergeCell ref="W2:W3"/>
    <mergeCell ref="C26:C38"/>
    <mergeCell ref="X2:X3"/>
    <mergeCell ref="L2:L3"/>
    <mergeCell ref="C5:C13"/>
    <mergeCell ref="A25:AA25"/>
    <mergeCell ref="C14:C24"/>
    <mergeCell ref="I2:I3"/>
    <mergeCell ref="B39:B56"/>
    <mergeCell ref="C39:C56"/>
    <mergeCell ref="J2:J3"/>
    <mergeCell ref="O2:O3"/>
    <mergeCell ref="R2:R3"/>
    <mergeCell ref="H2:H3"/>
    <mergeCell ref="S2:S3"/>
    <mergeCell ref="B58:B65"/>
    <mergeCell ref="B67:B74"/>
    <mergeCell ref="C67:C70"/>
    <mergeCell ref="C71:C74"/>
    <mergeCell ref="A57:AA57"/>
    <mergeCell ref="A66:AA66"/>
    <mergeCell ref="C58:C61"/>
    <mergeCell ref="P2:P3"/>
    <mergeCell ref="Q2:Q3"/>
    <mergeCell ref="D2:D3"/>
    <mergeCell ref="E2:E3"/>
    <mergeCell ref="F2:F3"/>
    <mergeCell ref="G2:G3"/>
    <mergeCell ref="M2:M3"/>
    <mergeCell ref="N2:N3"/>
    <mergeCell ref="A1:AA1"/>
    <mergeCell ref="T2:V2"/>
    <mergeCell ref="A4:AA4"/>
    <mergeCell ref="B5:B13"/>
    <mergeCell ref="M74:N74"/>
    <mergeCell ref="C62:C65"/>
    <mergeCell ref="M71:N71"/>
    <mergeCell ref="M73:N73"/>
    <mergeCell ref="M67:N67"/>
    <mergeCell ref="M68:N68"/>
    <mergeCell ref="M70:N70"/>
    <mergeCell ref="M72:N72"/>
    <mergeCell ref="M69:N69"/>
    <mergeCell ref="K2:K3"/>
    <mergeCell ref="Z2:Z3"/>
    <mergeCell ref="C2:C3"/>
  </mergeCells>
  <phoneticPr fontId="15" type="noConversion"/>
  <pageMargins left="1.7716535433070868" right="0.39370078740157483" top="0.39370078740157483" bottom="0.39370078740157483" header="0.31496062992125984" footer="0.31496062992125984"/>
  <pageSetup paperSize="8" scale="80"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0"/>
  <sheetViews>
    <sheetView tabSelected="1" zoomScale="85" zoomScaleNormal="85" workbookViewId="0">
      <selection activeCell="L14" sqref="L14:L26"/>
    </sheetView>
  </sheetViews>
  <sheetFormatPr defaultRowHeight="14.4" x14ac:dyDescent="0.25"/>
  <cols>
    <col min="3" max="3" width="9.88671875" customWidth="1"/>
    <col min="4" max="4" width="15.33203125" customWidth="1"/>
    <col min="7" max="7" width="12.109375" style="80" customWidth="1"/>
    <col min="9" max="9" width="10" customWidth="1"/>
    <col min="10" max="10" width="10" style="57" customWidth="1"/>
    <col min="11" max="11" width="10" customWidth="1"/>
    <col min="12" max="12" width="11.44140625" customWidth="1"/>
  </cols>
  <sheetData>
    <row r="1" spans="1:12" s="31" customFormat="1" ht="33" customHeight="1" x14ac:dyDescent="0.25">
      <c r="A1" s="47" t="s">
        <v>15</v>
      </c>
      <c r="B1" s="2" t="s">
        <v>16</v>
      </c>
      <c r="C1" s="2" t="s">
        <v>17</v>
      </c>
      <c r="D1" s="2" t="s">
        <v>18</v>
      </c>
      <c r="E1" s="2" t="s">
        <v>25</v>
      </c>
      <c r="F1" s="2" t="s">
        <v>26</v>
      </c>
      <c r="G1" s="79" t="s">
        <v>185</v>
      </c>
      <c r="H1" s="2" t="s">
        <v>35</v>
      </c>
      <c r="I1" s="2" t="s">
        <v>172</v>
      </c>
      <c r="J1" s="55" t="s">
        <v>208</v>
      </c>
      <c r="K1" s="2" t="s">
        <v>217</v>
      </c>
      <c r="L1" s="48" t="s">
        <v>184</v>
      </c>
    </row>
    <row r="2" spans="1:12" s="30" customFormat="1" ht="18" customHeight="1" x14ac:dyDescent="0.25">
      <c r="A2" s="45">
        <v>1</v>
      </c>
      <c r="B2" s="176" t="s">
        <v>180</v>
      </c>
      <c r="C2" s="176" t="s">
        <v>181</v>
      </c>
      <c r="D2" s="22">
        <f>'1-1户式中央空调设备报价清单'!D14</f>
        <v>0</v>
      </c>
      <c r="E2" s="23">
        <v>10</v>
      </c>
      <c r="F2" s="23">
        <v>11.2</v>
      </c>
      <c r="G2" s="77">
        <f>'1-1户式中央空调设备报价清单'!Y14</f>
        <v>0</v>
      </c>
      <c r="H2" s="35">
        <v>0.13</v>
      </c>
      <c r="I2" s="36">
        <v>0.05</v>
      </c>
      <c r="J2" s="199">
        <f>G2*I2+G3*I3+G4*I4+(G5+G6)/2*I5+(G7+G8)/2*I7+(G9+G10)/2*I9+(G11+G12)/2*I11</f>
        <v>0</v>
      </c>
      <c r="K2" s="193">
        <v>4000</v>
      </c>
      <c r="L2" s="196">
        <f>K2*J2</f>
        <v>0</v>
      </c>
    </row>
    <row r="3" spans="1:12" s="30" customFormat="1" ht="18" customHeight="1" x14ac:dyDescent="0.25">
      <c r="A3" s="45">
        <v>2</v>
      </c>
      <c r="B3" s="176"/>
      <c r="C3" s="176"/>
      <c r="D3" s="22">
        <f>'1-1户式中央空调设备报价清单'!D15</f>
        <v>0</v>
      </c>
      <c r="E3" s="23">
        <v>12.5</v>
      </c>
      <c r="F3" s="23">
        <v>14</v>
      </c>
      <c r="G3" s="77">
        <f>'1-1户式中央空调设备报价清单'!Y15</f>
        <v>0</v>
      </c>
      <c r="H3" s="35">
        <v>0.13</v>
      </c>
      <c r="I3" s="36">
        <v>0.05</v>
      </c>
      <c r="J3" s="200"/>
      <c r="K3" s="194"/>
      <c r="L3" s="197"/>
    </row>
    <row r="4" spans="1:12" s="30" customFormat="1" ht="18" customHeight="1" x14ac:dyDescent="0.25">
      <c r="A4" s="45">
        <v>3</v>
      </c>
      <c r="B4" s="176"/>
      <c r="C4" s="176"/>
      <c r="D4" s="22">
        <f>'1-1户式中央空调设备报价清单'!D16</f>
        <v>0</v>
      </c>
      <c r="E4" s="23">
        <v>14</v>
      </c>
      <c r="F4" s="23">
        <v>16</v>
      </c>
      <c r="G4" s="77">
        <f>'1-1户式中央空调设备报价清单'!Y16</f>
        <v>0</v>
      </c>
      <c r="H4" s="35">
        <v>0.13</v>
      </c>
      <c r="I4" s="36">
        <v>0.05</v>
      </c>
      <c r="J4" s="200"/>
      <c r="K4" s="194"/>
      <c r="L4" s="197"/>
    </row>
    <row r="5" spans="1:12" s="30" customFormat="1" ht="18" customHeight="1" x14ac:dyDescent="0.25">
      <c r="A5" s="45">
        <v>4</v>
      </c>
      <c r="B5" s="176"/>
      <c r="C5" s="176"/>
      <c r="D5" s="22">
        <f>'1-1户式中央空调设备报价清单'!D17</f>
        <v>0</v>
      </c>
      <c r="E5" s="23">
        <v>15.5</v>
      </c>
      <c r="F5" s="23">
        <v>17</v>
      </c>
      <c r="G5" s="77">
        <f>'1-1户式中央空调设备报价清单'!Y17</f>
        <v>0</v>
      </c>
      <c r="H5" s="35">
        <v>0.13</v>
      </c>
      <c r="I5" s="203">
        <v>0.2</v>
      </c>
      <c r="J5" s="200"/>
      <c r="K5" s="194"/>
      <c r="L5" s="197"/>
    </row>
    <row r="6" spans="1:12" s="30" customFormat="1" ht="18" customHeight="1" x14ac:dyDescent="0.25">
      <c r="A6" s="45">
        <v>5</v>
      </c>
      <c r="B6" s="176"/>
      <c r="C6" s="176"/>
      <c r="D6" s="22">
        <f>'1-1户式中央空调设备报价清单'!D18</f>
        <v>0</v>
      </c>
      <c r="E6" s="23">
        <v>18</v>
      </c>
      <c r="F6" s="23">
        <v>20</v>
      </c>
      <c r="G6" s="77">
        <f>'1-1户式中央空调设备报价清单'!Y18</f>
        <v>0</v>
      </c>
      <c r="H6" s="35">
        <v>0.13</v>
      </c>
      <c r="I6" s="203"/>
      <c r="J6" s="200"/>
      <c r="K6" s="194"/>
      <c r="L6" s="197"/>
    </row>
    <row r="7" spans="1:12" s="30" customFormat="1" ht="18" customHeight="1" x14ac:dyDescent="0.25">
      <c r="A7" s="45">
        <v>6</v>
      </c>
      <c r="B7" s="176"/>
      <c r="C7" s="176"/>
      <c r="D7" s="22">
        <f>'1-1户式中央空调设备报价清单'!D19</f>
        <v>0</v>
      </c>
      <c r="E7" s="23">
        <v>20</v>
      </c>
      <c r="F7" s="23">
        <v>22.4</v>
      </c>
      <c r="G7" s="77">
        <f>'1-1户式中央空调设备报价清单'!Y19</f>
        <v>0</v>
      </c>
      <c r="H7" s="35">
        <v>0.13</v>
      </c>
      <c r="I7" s="203">
        <v>0.4</v>
      </c>
      <c r="J7" s="200"/>
      <c r="K7" s="194"/>
      <c r="L7" s="197"/>
    </row>
    <row r="8" spans="1:12" s="30" customFormat="1" ht="18" customHeight="1" x14ac:dyDescent="0.25">
      <c r="A8" s="45">
        <v>7</v>
      </c>
      <c r="B8" s="176"/>
      <c r="C8" s="176"/>
      <c r="D8" s="22">
        <f>'1-1户式中央空调设备报价清单'!D20</f>
        <v>0</v>
      </c>
      <c r="E8" s="23">
        <v>22.4</v>
      </c>
      <c r="F8" s="23">
        <v>25</v>
      </c>
      <c r="G8" s="77">
        <f>'1-1户式中央空调设备报价清单'!Y20</f>
        <v>0</v>
      </c>
      <c r="H8" s="35">
        <v>0.13</v>
      </c>
      <c r="I8" s="203"/>
      <c r="J8" s="200"/>
      <c r="K8" s="194"/>
      <c r="L8" s="197"/>
    </row>
    <row r="9" spans="1:12" s="30" customFormat="1" ht="18" customHeight="1" x14ac:dyDescent="0.25">
      <c r="A9" s="45">
        <v>8</v>
      </c>
      <c r="B9" s="176"/>
      <c r="C9" s="176"/>
      <c r="D9" s="22">
        <f>'1-1户式中央空调设备报价清单'!D21</f>
        <v>0</v>
      </c>
      <c r="E9" s="23">
        <v>25</v>
      </c>
      <c r="F9" s="23">
        <v>28</v>
      </c>
      <c r="G9" s="77">
        <f>'1-1户式中央空调设备报价清单'!Y21</f>
        <v>0</v>
      </c>
      <c r="H9" s="35">
        <v>0.13</v>
      </c>
      <c r="I9" s="203">
        <v>0.2</v>
      </c>
      <c r="J9" s="200"/>
      <c r="K9" s="194"/>
      <c r="L9" s="197"/>
    </row>
    <row r="10" spans="1:12" s="30" customFormat="1" ht="18" customHeight="1" x14ac:dyDescent="0.25">
      <c r="A10" s="45">
        <v>9</v>
      </c>
      <c r="B10" s="176"/>
      <c r="C10" s="176"/>
      <c r="D10" s="22">
        <f>'1-1户式中央空调设备报价清单'!D22</f>
        <v>0</v>
      </c>
      <c r="E10" s="23">
        <v>28</v>
      </c>
      <c r="F10" s="23">
        <v>31.5</v>
      </c>
      <c r="G10" s="77">
        <f>'1-1户式中央空调设备报价清单'!Y22</f>
        <v>0</v>
      </c>
      <c r="H10" s="35">
        <v>0.13</v>
      </c>
      <c r="I10" s="203"/>
      <c r="J10" s="200"/>
      <c r="K10" s="194"/>
      <c r="L10" s="197"/>
    </row>
    <row r="11" spans="1:12" s="30" customFormat="1" ht="18" customHeight="1" x14ac:dyDescent="0.25">
      <c r="A11" s="45">
        <v>10</v>
      </c>
      <c r="B11" s="176"/>
      <c r="C11" s="176"/>
      <c r="D11" s="22">
        <f>'1-1户式中央空调设备报价清单'!D23</f>
        <v>0</v>
      </c>
      <c r="E11" s="23">
        <v>31</v>
      </c>
      <c r="F11" s="23">
        <v>34</v>
      </c>
      <c r="G11" s="77">
        <f>'1-1户式中央空调设备报价清单'!Y23</f>
        <v>0</v>
      </c>
      <c r="H11" s="35">
        <v>0.13</v>
      </c>
      <c r="I11" s="203">
        <v>0.05</v>
      </c>
      <c r="J11" s="200"/>
      <c r="K11" s="194"/>
      <c r="L11" s="197"/>
    </row>
    <row r="12" spans="1:12" s="30" customFormat="1" ht="18" customHeight="1" x14ac:dyDescent="0.25">
      <c r="A12" s="45">
        <v>11</v>
      </c>
      <c r="B12" s="176"/>
      <c r="C12" s="176"/>
      <c r="D12" s="22">
        <f>'1-1户式中央空调设备报价清单'!D24</f>
        <v>0</v>
      </c>
      <c r="E12" s="23">
        <v>33.5</v>
      </c>
      <c r="F12" s="23">
        <v>37.5</v>
      </c>
      <c r="G12" s="77">
        <f>'1-1户式中央空调设备报价清单'!Y24</f>
        <v>0</v>
      </c>
      <c r="H12" s="35">
        <v>0.13</v>
      </c>
      <c r="I12" s="203"/>
      <c r="J12" s="201"/>
      <c r="K12" s="195"/>
      <c r="L12" s="198"/>
    </row>
    <row r="13" spans="1:12" s="30" customFormat="1" ht="18" customHeight="1" x14ac:dyDescent="0.25">
      <c r="A13" s="45">
        <v>12</v>
      </c>
      <c r="B13" s="185" t="s">
        <v>190</v>
      </c>
      <c r="C13" s="186"/>
      <c r="D13" s="186"/>
      <c r="E13" s="186"/>
      <c r="F13" s="186"/>
      <c r="G13" s="186"/>
      <c r="H13" s="186"/>
      <c r="I13" s="187"/>
      <c r="J13" s="159"/>
      <c r="K13" s="160">
        <f>SUM(K2:K12)</f>
        <v>4000</v>
      </c>
      <c r="L13" s="161">
        <f>SUM(L2:L12)</f>
        <v>0</v>
      </c>
    </row>
    <row r="14" spans="1:12" s="31" customFormat="1" ht="17.399999999999999" customHeight="1" x14ac:dyDescent="0.25">
      <c r="A14" s="45">
        <v>13</v>
      </c>
      <c r="B14" s="176" t="s">
        <v>46</v>
      </c>
      <c r="C14" s="176" t="s">
        <v>186</v>
      </c>
      <c r="D14" s="22">
        <f>'1-1户式中央空调设备报价清单'!D26</f>
        <v>0</v>
      </c>
      <c r="E14" s="23">
        <v>1.7</v>
      </c>
      <c r="F14" s="23">
        <v>1.9</v>
      </c>
      <c r="G14" s="77">
        <f>'1-1户式中央空调设备报价清单'!Y26</f>
        <v>0</v>
      </c>
      <c r="H14" s="35">
        <v>0.13</v>
      </c>
      <c r="I14" s="36">
        <v>8.948545861297539E-3</v>
      </c>
      <c r="J14" s="199">
        <f>SUMPRODUCT(G14:G26*I14:I26)</f>
        <v>0</v>
      </c>
      <c r="K14" s="193">
        <v>22350</v>
      </c>
      <c r="L14" s="196">
        <f>J14*K14</f>
        <v>0</v>
      </c>
    </row>
    <row r="15" spans="1:12" s="31" customFormat="1" ht="18" customHeight="1" x14ac:dyDescent="0.25">
      <c r="A15" s="45">
        <v>14</v>
      </c>
      <c r="B15" s="176"/>
      <c r="C15" s="176"/>
      <c r="D15" s="22">
        <f>'1-1户式中央空调设备报价清单'!D27</f>
        <v>0</v>
      </c>
      <c r="E15" s="23">
        <v>2.2000000000000002</v>
      </c>
      <c r="F15" s="23">
        <v>2.5</v>
      </c>
      <c r="G15" s="77">
        <f>'1-1户式中央空调设备报价清单'!Y27</f>
        <v>0</v>
      </c>
      <c r="H15" s="35">
        <v>0.13</v>
      </c>
      <c r="I15" s="36">
        <v>5.145413870246085E-2</v>
      </c>
      <c r="J15" s="200"/>
      <c r="K15" s="194"/>
      <c r="L15" s="197"/>
    </row>
    <row r="16" spans="1:12" s="31" customFormat="1" ht="18" customHeight="1" x14ac:dyDescent="0.25">
      <c r="A16" s="45">
        <v>15</v>
      </c>
      <c r="B16" s="176"/>
      <c r="C16" s="176"/>
      <c r="D16" s="22">
        <f>'1-1户式中央空调设备报价清单'!D28</f>
        <v>0</v>
      </c>
      <c r="E16" s="23">
        <v>2.5</v>
      </c>
      <c r="F16" s="23">
        <v>2.8</v>
      </c>
      <c r="G16" s="77">
        <f>'1-1户式中央空调设备报价清单'!Y28</f>
        <v>0</v>
      </c>
      <c r="H16" s="35">
        <v>0.13</v>
      </c>
      <c r="I16" s="36">
        <v>4.7725577926920205E-2</v>
      </c>
      <c r="J16" s="200"/>
      <c r="K16" s="194"/>
      <c r="L16" s="197"/>
    </row>
    <row r="17" spans="1:12" s="31" customFormat="1" ht="18" customHeight="1" x14ac:dyDescent="0.25">
      <c r="A17" s="45">
        <v>16</v>
      </c>
      <c r="B17" s="176"/>
      <c r="C17" s="176"/>
      <c r="D17" s="22">
        <f>'1-1户式中央空调设备报价清单'!D29</f>
        <v>0</v>
      </c>
      <c r="E17" s="23">
        <v>2.8</v>
      </c>
      <c r="F17" s="23">
        <v>3.2</v>
      </c>
      <c r="G17" s="77">
        <f>'1-1户式中央空调设备报价清单'!Y29</f>
        <v>0</v>
      </c>
      <c r="H17" s="35">
        <v>0.13</v>
      </c>
      <c r="I17" s="36">
        <v>0.26099925428784487</v>
      </c>
      <c r="J17" s="200"/>
      <c r="K17" s="194"/>
      <c r="L17" s="197"/>
    </row>
    <row r="18" spans="1:12" s="31" customFormat="1" ht="18" customHeight="1" x14ac:dyDescent="0.25">
      <c r="A18" s="45">
        <v>17</v>
      </c>
      <c r="B18" s="176"/>
      <c r="C18" s="176"/>
      <c r="D18" s="22">
        <f>'1-1户式中央空调设备报价清单'!D30</f>
        <v>0</v>
      </c>
      <c r="E18" s="23">
        <v>3.2</v>
      </c>
      <c r="F18" s="23">
        <v>3.6</v>
      </c>
      <c r="G18" s="77">
        <f>'1-1户式中央空调设备报价清单'!Y30</f>
        <v>0</v>
      </c>
      <c r="H18" s="35">
        <v>0.13</v>
      </c>
      <c r="I18" s="36">
        <v>0.10738255033557047</v>
      </c>
      <c r="J18" s="200"/>
      <c r="K18" s="194"/>
      <c r="L18" s="197"/>
    </row>
    <row r="19" spans="1:12" s="31" customFormat="1" ht="18" customHeight="1" x14ac:dyDescent="0.25">
      <c r="A19" s="45">
        <v>18</v>
      </c>
      <c r="B19" s="176"/>
      <c r="C19" s="176"/>
      <c r="D19" s="22">
        <f>'1-1户式中央空调设备报价清单'!D31</f>
        <v>0</v>
      </c>
      <c r="E19" s="23">
        <v>3.6</v>
      </c>
      <c r="F19" s="23">
        <v>4</v>
      </c>
      <c r="G19" s="77">
        <f>'1-1户式中央空调设备报价清单'!Y31</f>
        <v>0</v>
      </c>
      <c r="H19" s="35">
        <v>0.13</v>
      </c>
      <c r="I19" s="36">
        <v>3.5794183445190156E-2</v>
      </c>
      <c r="J19" s="200"/>
      <c r="K19" s="194"/>
      <c r="L19" s="197"/>
    </row>
    <row r="20" spans="1:12" s="31" customFormat="1" ht="18" customHeight="1" x14ac:dyDescent="0.25">
      <c r="A20" s="45">
        <v>19</v>
      </c>
      <c r="B20" s="176"/>
      <c r="C20" s="176"/>
      <c r="D20" s="22">
        <f>'1-1户式中央空调设备报价清单'!D32</f>
        <v>0</v>
      </c>
      <c r="E20" s="23">
        <v>4</v>
      </c>
      <c r="F20" s="23">
        <v>4.5</v>
      </c>
      <c r="G20" s="77">
        <f>'1-1户式中央空调设备报价清单'!Y32</f>
        <v>0</v>
      </c>
      <c r="H20" s="35">
        <v>0.13</v>
      </c>
      <c r="I20" s="36">
        <v>4.2505592841163314E-2</v>
      </c>
      <c r="J20" s="200"/>
      <c r="K20" s="194"/>
      <c r="L20" s="197"/>
    </row>
    <row r="21" spans="1:12" s="31" customFormat="1" ht="18" customHeight="1" x14ac:dyDescent="0.25">
      <c r="A21" s="45">
        <v>20</v>
      </c>
      <c r="B21" s="176"/>
      <c r="C21" s="176"/>
      <c r="D21" s="22">
        <f>'1-1户式中央空调设备报价清单'!D33</f>
        <v>0</v>
      </c>
      <c r="E21" s="23">
        <v>4.5</v>
      </c>
      <c r="F21" s="23">
        <v>5</v>
      </c>
      <c r="G21" s="77">
        <f>'1-1户式中央空调设备报价清单'!Y33</f>
        <v>0</v>
      </c>
      <c r="H21" s="35">
        <v>0.13</v>
      </c>
      <c r="I21" s="36">
        <v>8.0536912751677847E-2</v>
      </c>
      <c r="J21" s="200"/>
      <c r="K21" s="194"/>
      <c r="L21" s="197"/>
    </row>
    <row r="22" spans="1:12" s="31" customFormat="1" ht="18" customHeight="1" x14ac:dyDescent="0.25">
      <c r="A22" s="45">
        <v>21</v>
      </c>
      <c r="B22" s="176"/>
      <c r="C22" s="176"/>
      <c r="D22" s="22">
        <f>'1-1户式中央空调设备报价清单'!D34</f>
        <v>0</v>
      </c>
      <c r="E22" s="23">
        <v>5</v>
      </c>
      <c r="F22" s="23">
        <v>5.6</v>
      </c>
      <c r="G22" s="77">
        <f>'1-1户式中央空调设备报价清单'!Y34</f>
        <v>0</v>
      </c>
      <c r="H22" s="35">
        <v>0.13</v>
      </c>
      <c r="I22" s="36">
        <v>2.9828486204325131E-2</v>
      </c>
      <c r="J22" s="200"/>
      <c r="K22" s="194"/>
      <c r="L22" s="197"/>
    </row>
    <row r="23" spans="1:12" s="31" customFormat="1" ht="18" customHeight="1" x14ac:dyDescent="0.25">
      <c r="A23" s="45">
        <v>22</v>
      </c>
      <c r="B23" s="176"/>
      <c r="C23" s="176"/>
      <c r="D23" s="22">
        <f>'1-1户式中央空调设备报价清单'!D35</f>
        <v>0</v>
      </c>
      <c r="E23" s="23">
        <v>5.6</v>
      </c>
      <c r="F23" s="23">
        <v>6.3</v>
      </c>
      <c r="G23" s="77">
        <f>'1-1户式中央空调设备报价清单'!Y35</f>
        <v>0</v>
      </c>
      <c r="H23" s="35">
        <v>0.13</v>
      </c>
      <c r="I23" s="36">
        <v>0.14914243102162567</v>
      </c>
      <c r="J23" s="200"/>
      <c r="K23" s="194"/>
      <c r="L23" s="197"/>
    </row>
    <row r="24" spans="1:12" s="31" customFormat="1" ht="18" customHeight="1" x14ac:dyDescent="0.25">
      <c r="A24" s="45">
        <v>23</v>
      </c>
      <c r="B24" s="176"/>
      <c r="C24" s="176"/>
      <c r="D24" s="22">
        <f>'1-1户式中央空调设备报价清单'!D36</f>
        <v>0</v>
      </c>
      <c r="E24" s="23">
        <v>6.3</v>
      </c>
      <c r="F24" s="23">
        <v>7.1</v>
      </c>
      <c r="G24" s="77">
        <f>'1-1户式中央空调设备报价清单'!Y36</f>
        <v>0</v>
      </c>
      <c r="H24" s="35">
        <v>0.13</v>
      </c>
      <c r="I24" s="36">
        <v>6.0402684563758392E-2</v>
      </c>
      <c r="J24" s="200"/>
      <c r="K24" s="194"/>
      <c r="L24" s="197"/>
    </row>
    <row r="25" spans="1:12" s="31" customFormat="1" ht="18" customHeight="1" x14ac:dyDescent="0.25">
      <c r="A25" s="45">
        <v>24</v>
      </c>
      <c r="B25" s="176"/>
      <c r="C25" s="176"/>
      <c r="D25" s="22">
        <f>'1-1户式中央空调设备报价清单'!D37</f>
        <v>0</v>
      </c>
      <c r="E25" s="23">
        <v>7.1</v>
      </c>
      <c r="F25" s="23">
        <v>8</v>
      </c>
      <c r="G25" s="77">
        <f>'1-1户式中央空调设备报价清单'!Y37</f>
        <v>0</v>
      </c>
      <c r="H25" s="35">
        <v>0.13</v>
      </c>
      <c r="I25" s="36">
        <v>0.10738255033557047</v>
      </c>
      <c r="J25" s="200"/>
      <c r="K25" s="194"/>
      <c r="L25" s="197"/>
    </row>
    <row r="26" spans="1:12" s="31" customFormat="1" ht="18" customHeight="1" x14ac:dyDescent="0.25">
      <c r="A26" s="45">
        <v>25</v>
      </c>
      <c r="B26" s="176"/>
      <c r="C26" s="176"/>
      <c r="D26" s="22">
        <f>'1-1户式中央空调设备报价清单'!D38</f>
        <v>0</v>
      </c>
      <c r="E26" s="23">
        <v>8</v>
      </c>
      <c r="F26" s="24">
        <v>9</v>
      </c>
      <c r="G26" s="77">
        <f>'1-1户式中央空调设备报价清单'!Y38</f>
        <v>0</v>
      </c>
      <c r="H26" s="35">
        <v>0.13</v>
      </c>
      <c r="I26" s="36">
        <v>1.7897091722595078E-2</v>
      </c>
      <c r="J26" s="201"/>
      <c r="K26" s="195"/>
      <c r="L26" s="198"/>
    </row>
    <row r="27" spans="1:12" s="31" customFormat="1" ht="18" customHeight="1" x14ac:dyDescent="0.25">
      <c r="A27" s="45">
        <v>26</v>
      </c>
      <c r="B27" s="185" t="s">
        <v>189</v>
      </c>
      <c r="C27" s="186"/>
      <c r="D27" s="186"/>
      <c r="E27" s="186"/>
      <c r="F27" s="186"/>
      <c r="G27" s="186"/>
      <c r="H27" s="186"/>
      <c r="I27" s="187"/>
      <c r="J27" s="159"/>
      <c r="K27" s="160">
        <f>SUM(K14:K26)</f>
        <v>22350</v>
      </c>
      <c r="L27" s="161">
        <f>SUM(L14:L26)</f>
        <v>0</v>
      </c>
    </row>
    <row r="28" spans="1:12" s="31" customFormat="1" ht="18" customHeight="1" x14ac:dyDescent="0.25">
      <c r="A28" s="45">
        <v>27</v>
      </c>
      <c r="B28" s="188" t="s">
        <v>187</v>
      </c>
      <c r="C28" s="189"/>
      <c r="D28" s="189"/>
      <c r="E28" s="189"/>
      <c r="F28" s="190"/>
      <c r="G28" s="126"/>
      <c r="H28" s="35">
        <v>0.13</v>
      </c>
      <c r="I28" s="49">
        <v>1</v>
      </c>
      <c r="J28" s="56"/>
      <c r="K28" s="50">
        <f>SUM(K14:K26)</f>
        <v>22350</v>
      </c>
      <c r="L28" s="46">
        <f>G28*K28</f>
        <v>0</v>
      </c>
    </row>
    <row r="29" spans="1:12" s="30" customFormat="1" ht="18" customHeight="1" x14ac:dyDescent="0.25">
      <c r="A29" s="125">
        <v>28</v>
      </c>
      <c r="B29" s="202" t="s">
        <v>188</v>
      </c>
      <c r="C29" s="202"/>
      <c r="D29" s="202"/>
      <c r="E29" s="202"/>
      <c r="F29" s="202"/>
      <c r="G29" s="202"/>
      <c r="H29" s="202"/>
      <c r="I29" s="162"/>
      <c r="J29" s="163"/>
      <c r="K29" s="160"/>
      <c r="L29" s="164">
        <f>L13+L27+L28</f>
        <v>0</v>
      </c>
    </row>
    <row r="30" spans="1:12" ht="34.200000000000003" customHeight="1" x14ac:dyDescent="0.25">
      <c r="A30" s="191" t="s">
        <v>268</v>
      </c>
      <c r="B30" s="192"/>
      <c r="C30" s="192"/>
      <c r="D30" s="192"/>
      <c r="E30" s="192"/>
      <c r="F30" s="192"/>
      <c r="G30" s="192"/>
      <c r="H30" s="192"/>
      <c r="I30" s="192"/>
      <c r="J30" s="192"/>
      <c r="K30" s="192"/>
      <c r="L30" s="192"/>
    </row>
  </sheetData>
  <mergeCells count="19">
    <mergeCell ref="B28:F28"/>
    <mergeCell ref="A30:L30"/>
    <mergeCell ref="K2:K12"/>
    <mergeCell ref="L2:L12"/>
    <mergeCell ref="J2:J12"/>
    <mergeCell ref="J14:J26"/>
    <mergeCell ref="K14:K26"/>
    <mergeCell ref="L14:L26"/>
    <mergeCell ref="B29:H29"/>
    <mergeCell ref="I5:I6"/>
    <mergeCell ref="I7:I8"/>
    <mergeCell ref="I9:I10"/>
    <mergeCell ref="I11:I12"/>
    <mergeCell ref="B14:B26"/>
    <mergeCell ref="C14:C26"/>
    <mergeCell ref="B2:B12"/>
    <mergeCell ref="C2:C12"/>
    <mergeCell ref="B27:I27"/>
    <mergeCell ref="B13:I13"/>
  </mergeCells>
  <phoneticPr fontId="16" type="noConversion"/>
  <printOptions horizontalCentered="1"/>
  <pageMargins left="0.70866141732283472" right="0.70866141732283472" top="0.74803149606299213" bottom="0.74803149606299213" header="0.31496062992125984" footer="0.31496062992125984"/>
  <pageSetup paperSize="8" scale="130" fitToWidth="0" orientation="landscape" r:id="rId1"/>
  <ignoredErrors>
    <ignoredError sqref="G2:G12 G14:G26"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92"/>
  <sheetViews>
    <sheetView view="pageBreakPreview" zoomScale="70" zoomScaleNormal="85" zoomScaleSheetLayoutView="70" workbookViewId="0">
      <pane ySplit="2" topLeftCell="A72" activePane="bottomLeft" state="frozen"/>
      <selection pane="bottomLeft" activeCell="C98" sqref="C98"/>
    </sheetView>
  </sheetViews>
  <sheetFormatPr defaultColWidth="9" defaultRowHeight="13.2" x14ac:dyDescent="0.25"/>
  <cols>
    <col min="1" max="1" width="6.33203125" style="1" customWidth="1"/>
    <col min="2" max="2" width="30.77734375" style="1" customWidth="1"/>
    <col min="3" max="3" width="20.88671875" style="1" customWidth="1"/>
    <col min="4" max="4" width="38.88671875" style="51" customWidth="1"/>
    <col min="5" max="5" width="7.77734375" style="1" customWidth="1"/>
    <col min="6" max="7" width="12.33203125" style="82" customWidth="1"/>
    <col min="8" max="8" width="12.33203125" style="78" customWidth="1"/>
    <col min="9" max="9" width="8.77734375" style="52" customWidth="1"/>
    <col min="10" max="10" width="25.6640625" style="53" customWidth="1"/>
    <col min="11" max="226" width="9" style="1"/>
    <col min="227" max="227" width="6.33203125" style="1" customWidth="1"/>
    <col min="228" max="228" width="18.6640625" style="1" customWidth="1"/>
    <col min="229" max="229" width="21.109375" style="1" customWidth="1"/>
    <col min="230" max="230" width="10.33203125" style="1" customWidth="1"/>
    <col min="231" max="234" width="9" style="1"/>
    <col min="235" max="235" width="13.33203125" style="1" customWidth="1"/>
    <col min="236" max="482" width="9" style="1"/>
    <col min="483" max="483" width="6.33203125" style="1" customWidth="1"/>
    <col min="484" max="484" width="18.6640625" style="1" customWidth="1"/>
    <col min="485" max="485" width="21.109375" style="1" customWidth="1"/>
    <col min="486" max="486" width="10.33203125" style="1" customWidth="1"/>
    <col min="487" max="490" width="9" style="1"/>
    <col min="491" max="491" width="13.33203125" style="1" customWidth="1"/>
    <col min="492" max="738" width="9" style="1"/>
    <col min="739" max="739" width="6.33203125" style="1" customWidth="1"/>
    <col min="740" max="740" width="18.6640625" style="1" customWidth="1"/>
    <col min="741" max="741" width="21.109375" style="1" customWidth="1"/>
    <col min="742" max="742" width="10.33203125" style="1" customWidth="1"/>
    <col min="743" max="746" width="9" style="1"/>
    <col min="747" max="747" width="13.33203125" style="1" customWidth="1"/>
    <col min="748" max="994" width="9" style="1"/>
    <col min="995" max="995" width="6.33203125" style="1" customWidth="1"/>
    <col min="996" max="996" width="18.6640625" style="1" customWidth="1"/>
    <col min="997" max="997" width="21.109375" style="1" customWidth="1"/>
    <col min="998" max="998" width="10.33203125" style="1" customWidth="1"/>
    <col min="999" max="1002" width="9" style="1"/>
    <col min="1003" max="1003" width="13.33203125" style="1" customWidth="1"/>
    <col min="1004" max="1250" width="9" style="1"/>
    <col min="1251" max="1251" width="6.33203125" style="1" customWidth="1"/>
    <col min="1252" max="1252" width="18.6640625" style="1" customWidth="1"/>
    <col min="1253" max="1253" width="21.109375" style="1" customWidth="1"/>
    <col min="1254" max="1254" width="10.33203125" style="1" customWidth="1"/>
    <col min="1255" max="1258" width="9" style="1"/>
    <col min="1259" max="1259" width="13.33203125" style="1" customWidth="1"/>
    <col min="1260" max="1506" width="9" style="1"/>
    <col min="1507" max="1507" width="6.33203125" style="1" customWidth="1"/>
    <col min="1508" max="1508" width="18.6640625" style="1" customWidth="1"/>
    <col min="1509" max="1509" width="21.109375" style="1" customWidth="1"/>
    <col min="1510" max="1510" width="10.33203125" style="1" customWidth="1"/>
    <col min="1511" max="1514" width="9" style="1"/>
    <col min="1515" max="1515" width="13.33203125" style="1" customWidth="1"/>
    <col min="1516" max="1762" width="9" style="1"/>
    <col min="1763" max="1763" width="6.33203125" style="1" customWidth="1"/>
    <col min="1764" max="1764" width="18.6640625" style="1" customWidth="1"/>
    <col min="1765" max="1765" width="21.109375" style="1" customWidth="1"/>
    <col min="1766" max="1766" width="10.33203125" style="1" customWidth="1"/>
    <col min="1767" max="1770" width="9" style="1"/>
    <col min="1771" max="1771" width="13.33203125" style="1" customWidth="1"/>
    <col min="1772" max="2018" width="9" style="1"/>
    <col min="2019" max="2019" width="6.33203125" style="1" customWidth="1"/>
    <col min="2020" max="2020" width="18.6640625" style="1" customWidth="1"/>
    <col min="2021" max="2021" width="21.109375" style="1" customWidth="1"/>
    <col min="2022" max="2022" width="10.33203125" style="1" customWidth="1"/>
    <col min="2023" max="2026" width="9" style="1"/>
    <col min="2027" max="2027" width="13.33203125" style="1" customWidth="1"/>
    <col min="2028" max="2274" width="9" style="1"/>
    <col min="2275" max="2275" width="6.33203125" style="1" customWidth="1"/>
    <col min="2276" max="2276" width="18.6640625" style="1" customWidth="1"/>
    <col min="2277" max="2277" width="21.109375" style="1" customWidth="1"/>
    <col min="2278" max="2278" width="10.33203125" style="1" customWidth="1"/>
    <col min="2279" max="2282" width="9" style="1"/>
    <col min="2283" max="2283" width="13.33203125" style="1" customWidth="1"/>
    <col min="2284" max="2530" width="9" style="1"/>
    <col min="2531" max="2531" width="6.33203125" style="1" customWidth="1"/>
    <col min="2532" max="2532" width="18.6640625" style="1" customWidth="1"/>
    <col min="2533" max="2533" width="21.109375" style="1" customWidth="1"/>
    <col min="2534" max="2534" width="10.33203125" style="1" customWidth="1"/>
    <col min="2535" max="2538" width="9" style="1"/>
    <col min="2539" max="2539" width="13.33203125" style="1" customWidth="1"/>
    <col min="2540" max="2786" width="9" style="1"/>
    <col min="2787" max="2787" width="6.33203125" style="1" customWidth="1"/>
    <col min="2788" max="2788" width="18.6640625" style="1" customWidth="1"/>
    <col min="2789" max="2789" width="21.109375" style="1" customWidth="1"/>
    <col min="2790" max="2790" width="10.33203125" style="1" customWidth="1"/>
    <col min="2791" max="2794" width="9" style="1"/>
    <col min="2795" max="2795" width="13.33203125" style="1" customWidth="1"/>
    <col min="2796" max="3042" width="9" style="1"/>
    <col min="3043" max="3043" width="6.33203125" style="1" customWidth="1"/>
    <col min="3044" max="3044" width="18.6640625" style="1" customWidth="1"/>
    <col min="3045" max="3045" width="21.109375" style="1" customWidth="1"/>
    <col min="3046" max="3046" width="10.33203125" style="1" customWidth="1"/>
    <col min="3047" max="3050" width="9" style="1"/>
    <col min="3051" max="3051" width="13.33203125" style="1" customWidth="1"/>
    <col min="3052" max="3298" width="9" style="1"/>
    <col min="3299" max="3299" width="6.33203125" style="1" customWidth="1"/>
    <col min="3300" max="3300" width="18.6640625" style="1" customWidth="1"/>
    <col min="3301" max="3301" width="21.109375" style="1" customWidth="1"/>
    <col min="3302" max="3302" width="10.33203125" style="1" customWidth="1"/>
    <col min="3303" max="3306" width="9" style="1"/>
    <col min="3307" max="3307" width="13.33203125" style="1" customWidth="1"/>
    <col min="3308" max="3554" width="9" style="1"/>
    <col min="3555" max="3555" width="6.33203125" style="1" customWidth="1"/>
    <col min="3556" max="3556" width="18.6640625" style="1" customWidth="1"/>
    <col min="3557" max="3557" width="21.109375" style="1" customWidth="1"/>
    <col min="3558" max="3558" width="10.33203125" style="1" customWidth="1"/>
    <col min="3559" max="3562" width="9" style="1"/>
    <col min="3563" max="3563" width="13.33203125" style="1" customWidth="1"/>
    <col min="3564" max="3810" width="9" style="1"/>
    <col min="3811" max="3811" width="6.33203125" style="1" customWidth="1"/>
    <col min="3812" max="3812" width="18.6640625" style="1" customWidth="1"/>
    <col min="3813" max="3813" width="21.109375" style="1" customWidth="1"/>
    <col min="3814" max="3814" width="10.33203125" style="1" customWidth="1"/>
    <col min="3815" max="3818" width="9" style="1"/>
    <col min="3819" max="3819" width="13.33203125" style="1" customWidth="1"/>
    <col min="3820" max="4066" width="9" style="1"/>
    <col min="4067" max="4067" width="6.33203125" style="1" customWidth="1"/>
    <col min="4068" max="4068" width="18.6640625" style="1" customWidth="1"/>
    <col min="4069" max="4069" width="21.109375" style="1" customWidth="1"/>
    <col min="4070" max="4070" width="10.33203125" style="1" customWidth="1"/>
    <col min="4071" max="4074" width="9" style="1"/>
    <col min="4075" max="4075" width="13.33203125" style="1" customWidth="1"/>
    <col min="4076" max="4322" width="9" style="1"/>
    <col min="4323" max="4323" width="6.33203125" style="1" customWidth="1"/>
    <col min="4324" max="4324" width="18.6640625" style="1" customWidth="1"/>
    <col min="4325" max="4325" width="21.109375" style="1" customWidth="1"/>
    <col min="4326" max="4326" width="10.33203125" style="1" customWidth="1"/>
    <col min="4327" max="4330" width="9" style="1"/>
    <col min="4331" max="4331" width="13.33203125" style="1" customWidth="1"/>
    <col min="4332" max="4578" width="9" style="1"/>
    <col min="4579" max="4579" width="6.33203125" style="1" customWidth="1"/>
    <col min="4580" max="4580" width="18.6640625" style="1" customWidth="1"/>
    <col min="4581" max="4581" width="21.109375" style="1" customWidth="1"/>
    <col min="4582" max="4582" width="10.33203125" style="1" customWidth="1"/>
    <col min="4583" max="4586" width="9" style="1"/>
    <col min="4587" max="4587" width="13.33203125" style="1" customWidth="1"/>
    <col min="4588" max="4834" width="9" style="1"/>
    <col min="4835" max="4835" width="6.33203125" style="1" customWidth="1"/>
    <col min="4836" max="4836" width="18.6640625" style="1" customWidth="1"/>
    <col min="4837" max="4837" width="21.109375" style="1" customWidth="1"/>
    <col min="4838" max="4838" width="10.33203125" style="1" customWidth="1"/>
    <col min="4839" max="4842" width="9" style="1"/>
    <col min="4843" max="4843" width="13.33203125" style="1" customWidth="1"/>
    <col min="4844" max="5090" width="9" style="1"/>
    <col min="5091" max="5091" width="6.33203125" style="1" customWidth="1"/>
    <col min="5092" max="5092" width="18.6640625" style="1" customWidth="1"/>
    <col min="5093" max="5093" width="21.109375" style="1" customWidth="1"/>
    <col min="5094" max="5094" width="10.33203125" style="1" customWidth="1"/>
    <col min="5095" max="5098" width="9" style="1"/>
    <col min="5099" max="5099" width="13.33203125" style="1" customWidth="1"/>
    <col min="5100" max="5346" width="9" style="1"/>
    <col min="5347" max="5347" width="6.33203125" style="1" customWidth="1"/>
    <col min="5348" max="5348" width="18.6640625" style="1" customWidth="1"/>
    <col min="5349" max="5349" width="21.109375" style="1" customWidth="1"/>
    <col min="5350" max="5350" width="10.33203125" style="1" customWidth="1"/>
    <col min="5351" max="5354" width="9" style="1"/>
    <col min="5355" max="5355" width="13.33203125" style="1" customWidth="1"/>
    <col min="5356" max="5602" width="9" style="1"/>
    <col min="5603" max="5603" width="6.33203125" style="1" customWidth="1"/>
    <col min="5604" max="5604" width="18.6640625" style="1" customWidth="1"/>
    <col min="5605" max="5605" width="21.109375" style="1" customWidth="1"/>
    <col min="5606" max="5606" width="10.33203125" style="1" customWidth="1"/>
    <col min="5607" max="5610" width="9" style="1"/>
    <col min="5611" max="5611" width="13.33203125" style="1" customWidth="1"/>
    <col min="5612" max="5858" width="9" style="1"/>
    <col min="5859" max="5859" width="6.33203125" style="1" customWidth="1"/>
    <col min="5860" max="5860" width="18.6640625" style="1" customWidth="1"/>
    <col min="5861" max="5861" width="21.109375" style="1" customWidth="1"/>
    <col min="5862" max="5862" width="10.33203125" style="1" customWidth="1"/>
    <col min="5863" max="5866" width="9" style="1"/>
    <col min="5867" max="5867" width="13.33203125" style="1" customWidth="1"/>
    <col min="5868" max="6114" width="9" style="1"/>
    <col min="6115" max="6115" width="6.33203125" style="1" customWidth="1"/>
    <col min="6116" max="6116" width="18.6640625" style="1" customWidth="1"/>
    <col min="6117" max="6117" width="21.109375" style="1" customWidth="1"/>
    <col min="6118" max="6118" width="10.33203125" style="1" customWidth="1"/>
    <col min="6119" max="6122" width="9" style="1"/>
    <col min="6123" max="6123" width="13.33203125" style="1" customWidth="1"/>
    <col min="6124" max="6370" width="9" style="1"/>
    <col min="6371" max="6371" width="6.33203125" style="1" customWidth="1"/>
    <col min="6372" max="6372" width="18.6640625" style="1" customWidth="1"/>
    <col min="6373" max="6373" width="21.109375" style="1" customWidth="1"/>
    <col min="6374" max="6374" width="10.33203125" style="1" customWidth="1"/>
    <col min="6375" max="6378" width="9" style="1"/>
    <col min="6379" max="6379" width="13.33203125" style="1" customWidth="1"/>
    <col min="6380" max="6626" width="9" style="1"/>
    <col min="6627" max="6627" width="6.33203125" style="1" customWidth="1"/>
    <col min="6628" max="6628" width="18.6640625" style="1" customWidth="1"/>
    <col min="6629" max="6629" width="21.109375" style="1" customWidth="1"/>
    <col min="6630" max="6630" width="10.33203125" style="1" customWidth="1"/>
    <col min="6631" max="6634" width="9" style="1"/>
    <col min="6635" max="6635" width="13.33203125" style="1" customWidth="1"/>
    <col min="6636" max="6882" width="9" style="1"/>
    <col min="6883" max="6883" width="6.33203125" style="1" customWidth="1"/>
    <col min="6884" max="6884" width="18.6640625" style="1" customWidth="1"/>
    <col min="6885" max="6885" width="21.109375" style="1" customWidth="1"/>
    <col min="6886" max="6886" width="10.33203125" style="1" customWidth="1"/>
    <col min="6887" max="6890" width="9" style="1"/>
    <col min="6891" max="6891" width="13.33203125" style="1" customWidth="1"/>
    <col min="6892" max="7138" width="9" style="1"/>
    <col min="7139" max="7139" width="6.33203125" style="1" customWidth="1"/>
    <col min="7140" max="7140" width="18.6640625" style="1" customWidth="1"/>
    <col min="7141" max="7141" width="21.109375" style="1" customWidth="1"/>
    <col min="7142" max="7142" width="10.33203125" style="1" customWidth="1"/>
    <col min="7143" max="7146" width="9" style="1"/>
    <col min="7147" max="7147" width="13.33203125" style="1" customWidth="1"/>
    <col min="7148" max="7394" width="9" style="1"/>
    <col min="7395" max="7395" width="6.33203125" style="1" customWidth="1"/>
    <col min="7396" max="7396" width="18.6640625" style="1" customWidth="1"/>
    <col min="7397" max="7397" width="21.109375" style="1" customWidth="1"/>
    <col min="7398" max="7398" width="10.33203125" style="1" customWidth="1"/>
    <col min="7399" max="7402" width="9" style="1"/>
    <col min="7403" max="7403" width="13.33203125" style="1" customWidth="1"/>
    <col min="7404" max="7650" width="9" style="1"/>
    <col min="7651" max="7651" width="6.33203125" style="1" customWidth="1"/>
    <col min="7652" max="7652" width="18.6640625" style="1" customWidth="1"/>
    <col min="7653" max="7653" width="21.109375" style="1" customWidth="1"/>
    <col min="7654" max="7654" width="10.33203125" style="1" customWidth="1"/>
    <col min="7655" max="7658" width="9" style="1"/>
    <col min="7659" max="7659" width="13.33203125" style="1" customWidth="1"/>
    <col min="7660" max="7906" width="9" style="1"/>
    <col min="7907" max="7907" width="6.33203125" style="1" customWidth="1"/>
    <col min="7908" max="7908" width="18.6640625" style="1" customWidth="1"/>
    <col min="7909" max="7909" width="21.109375" style="1" customWidth="1"/>
    <col min="7910" max="7910" width="10.33203125" style="1" customWidth="1"/>
    <col min="7911" max="7914" width="9" style="1"/>
    <col min="7915" max="7915" width="13.33203125" style="1" customWidth="1"/>
    <col min="7916" max="8162" width="9" style="1"/>
    <col min="8163" max="8163" width="6.33203125" style="1" customWidth="1"/>
    <col min="8164" max="8164" width="18.6640625" style="1" customWidth="1"/>
    <col min="8165" max="8165" width="21.109375" style="1" customWidth="1"/>
    <col min="8166" max="8166" width="10.33203125" style="1" customWidth="1"/>
    <col min="8167" max="8170" width="9" style="1"/>
    <col min="8171" max="8171" width="13.33203125" style="1" customWidth="1"/>
    <col min="8172" max="8418" width="9" style="1"/>
    <col min="8419" max="8419" width="6.33203125" style="1" customWidth="1"/>
    <col min="8420" max="8420" width="18.6640625" style="1" customWidth="1"/>
    <col min="8421" max="8421" width="21.109375" style="1" customWidth="1"/>
    <col min="8422" max="8422" width="10.33203125" style="1" customWidth="1"/>
    <col min="8423" max="8426" width="9" style="1"/>
    <col min="8427" max="8427" width="13.33203125" style="1" customWidth="1"/>
    <col min="8428" max="8674" width="9" style="1"/>
    <col min="8675" max="8675" width="6.33203125" style="1" customWidth="1"/>
    <col min="8676" max="8676" width="18.6640625" style="1" customWidth="1"/>
    <col min="8677" max="8677" width="21.109375" style="1" customWidth="1"/>
    <col min="8678" max="8678" width="10.33203125" style="1" customWidth="1"/>
    <col min="8679" max="8682" width="9" style="1"/>
    <col min="8683" max="8683" width="13.33203125" style="1" customWidth="1"/>
    <col min="8684" max="8930" width="9" style="1"/>
    <col min="8931" max="8931" width="6.33203125" style="1" customWidth="1"/>
    <col min="8932" max="8932" width="18.6640625" style="1" customWidth="1"/>
    <col min="8933" max="8933" width="21.109375" style="1" customWidth="1"/>
    <col min="8934" max="8934" width="10.33203125" style="1" customWidth="1"/>
    <col min="8935" max="8938" width="9" style="1"/>
    <col min="8939" max="8939" width="13.33203125" style="1" customWidth="1"/>
    <col min="8940" max="9186" width="9" style="1"/>
    <col min="9187" max="9187" width="6.33203125" style="1" customWidth="1"/>
    <col min="9188" max="9188" width="18.6640625" style="1" customWidth="1"/>
    <col min="9189" max="9189" width="21.109375" style="1" customWidth="1"/>
    <col min="9190" max="9190" width="10.33203125" style="1" customWidth="1"/>
    <col min="9191" max="9194" width="9" style="1"/>
    <col min="9195" max="9195" width="13.33203125" style="1" customWidth="1"/>
    <col min="9196" max="9442" width="9" style="1"/>
    <col min="9443" max="9443" width="6.33203125" style="1" customWidth="1"/>
    <col min="9444" max="9444" width="18.6640625" style="1" customWidth="1"/>
    <col min="9445" max="9445" width="21.109375" style="1" customWidth="1"/>
    <col min="9446" max="9446" width="10.33203125" style="1" customWidth="1"/>
    <col min="9447" max="9450" width="9" style="1"/>
    <col min="9451" max="9451" width="13.33203125" style="1" customWidth="1"/>
    <col min="9452" max="9698" width="9" style="1"/>
    <col min="9699" max="9699" width="6.33203125" style="1" customWidth="1"/>
    <col min="9700" max="9700" width="18.6640625" style="1" customWidth="1"/>
    <col min="9701" max="9701" width="21.109375" style="1" customWidth="1"/>
    <col min="9702" max="9702" width="10.33203125" style="1" customWidth="1"/>
    <col min="9703" max="9706" width="9" style="1"/>
    <col min="9707" max="9707" width="13.33203125" style="1" customWidth="1"/>
    <col min="9708" max="9954" width="9" style="1"/>
    <col min="9955" max="9955" width="6.33203125" style="1" customWidth="1"/>
    <col min="9956" max="9956" width="18.6640625" style="1" customWidth="1"/>
    <col min="9957" max="9957" width="21.109375" style="1" customWidth="1"/>
    <col min="9958" max="9958" width="10.33203125" style="1" customWidth="1"/>
    <col min="9959" max="9962" width="9" style="1"/>
    <col min="9963" max="9963" width="13.33203125" style="1" customWidth="1"/>
    <col min="9964" max="10210" width="9" style="1"/>
    <col min="10211" max="10211" width="6.33203125" style="1" customWidth="1"/>
    <col min="10212" max="10212" width="18.6640625" style="1" customWidth="1"/>
    <col min="10213" max="10213" width="21.109375" style="1" customWidth="1"/>
    <col min="10214" max="10214" width="10.33203125" style="1" customWidth="1"/>
    <col min="10215" max="10218" width="9" style="1"/>
    <col min="10219" max="10219" width="13.33203125" style="1" customWidth="1"/>
    <col min="10220" max="10466" width="9" style="1"/>
    <col min="10467" max="10467" width="6.33203125" style="1" customWidth="1"/>
    <col min="10468" max="10468" width="18.6640625" style="1" customWidth="1"/>
    <col min="10469" max="10469" width="21.109375" style="1" customWidth="1"/>
    <col min="10470" max="10470" width="10.33203125" style="1" customWidth="1"/>
    <col min="10471" max="10474" width="9" style="1"/>
    <col min="10475" max="10475" width="13.33203125" style="1" customWidth="1"/>
    <col min="10476" max="10722" width="9" style="1"/>
    <col min="10723" max="10723" width="6.33203125" style="1" customWidth="1"/>
    <col min="10724" max="10724" width="18.6640625" style="1" customWidth="1"/>
    <col min="10725" max="10725" width="21.109375" style="1" customWidth="1"/>
    <col min="10726" max="10726" width="10.33203125" style="1" customWidth="1"/>
    <col min="10727" max="10730" width="9" style="1"/>
    <col min="10731" max="10731" width="13.33203125" style="1" customWidth="1"/>
    <col min="10732" max="10978" width="9" style="1"/>
    <col min="10979" max="10979" width="6.33203125" style="1" customWidth="1"/>
    <col min="10980" max="10980" width="18.6640625" style="1" customWidth="1"/>
    <col min="10981" max="10981" width="21.109375" style="1" customWidth="1"/>
    <col min="10982" max="10982" width="10.33203125" style="1" customWidth="1"/>
    <col min="10983" max="10986" width="9" style="1"/>
    <col min="10987" max="10987" width="13.33203125" style="1" customWidth="1"/>
    <col min="10988" max="11234" width="9" style="1"/>
    <col min="11235" max="11235" width="6.33203125" style="1" customWidth="1"/>
    <col min="11236" max="11236" width="18.6640625" style="1" customWidth="1"/>
    <col min="11237" max="11237" width="21.109375" style="1" customWidth="1"/>
    <col min="11238" max="11238" width="10.33203125" style="1" customWidth="1"/>
    <col min="11239" max="11242" width="9" style="1"/>
    <col min="11243" max="11243" width="13.33203125" style="1" customWidth="1"/>
    <col min="11244" max="11490" width="9" style="1"/>
    <col min="11491" max="11491" width="6.33203125" style="1" customWidth="1"/>
    <col min="11492" max="11492" width="18.6640625" style="1" customWidth="1"/>
    <col min="11493" max="11493" width="21.109375" style="1" customWidth="1"/>
    <col min="11494" max="11494" width="10.33203125" style="1" customWidth="1"/>
    <col min="11495" max="11498" width="9" style="1"/>
    <col min="11499" max="11499" width="13.33203125" style="1" customWidth="1"/>
    <col min="11500" max="11746" width="9" style="1"/>
    <col min="11747" max="11747" width="6.33203125" style="1" customWidth="1"/>
    <col min="11748" max="11748" width="18.6640625" style="1" customWidth="1"/>
    <col min="11749" max="11749" width="21.109375" style="1" customWidth="1"/>
    <col min="11750" max="11750" width="10.33203125" style="1" customWidth="1"/>
    <col min="11751" max="11754" width="9" style="1"/>
    <col min="11755" max="11755" width="13.33203125" style="1" customWidth="1"/>
    <col min="11756" max="12002" width="9" style="1"/>
    <col min="12003" max="12003" width="6.33203125" style="1" customWidth="1"/>
    <col min="12004" max="12004" width="18.6640625" style="1" customWidth="1"/>
    <col min="12005" max="12005" width="21.109375" style="1" customWidth="1"/>
    <col min="12006" max="12006" width="10.33203125" style="1" customWidth="1"/>
    <col min="12007" max="12010" width="9" style="1"/>
    <col min="12011" max="12011" width="13.33203125" style="1" customWidth="1"/>
    <col min="12012" max="12258" width="9" style="1"/>
    <col min="12259" max="12259" width="6.33203125" style="1" customWidth="1"/>
    <col min="12260" max="12260" width="18.6640625" style="1" customWidth="1"/>
    <col min="12261" max="12261" width="21.109375" style="1" customWidth="1"/>
    <col min="12262" max="12262" width="10.33203125" style="1" customWidth="1"/>
    <col min="12263" max="12266" width="9" style="1"/>
    <col min="12267" max="12267" width="13.33203125" style="1" customWidth="1"/>
    <col min="12268" max="12514" width="9" style="1"/>
    <col min="12515" max="12515" width="6.33203125" style="1" customWidth="1"/>
    <col min="12516" max="12516" width="18.6640625" style="1" customWidth="1"/>
    <col min="12517" max="12517" width="21.109375" style="1" customWidth="1"/>
    <col min="12518" max="12518" width="10.33203125" style="1" customWidth="1"/>
    <col min="12519" max="12522" width="9" style="1"/>
    <col min="12523" max="12523" width="13.33203125" style="1" customWidth="1"/>
    <col min="12524" max="12770" width="9" style="1"/>
    <col min="12771" max="12771" width="6.33203125" style="1" customWidth="1"/>
    <col min="12772" max="12772" width="18.6640625" style="1" customWidth="1"/>
    <col min="12773" max="12773" width="21.109375" style="1" customWidth="1"/>
    <col min="12774" max="12774" width="10.33203125" style="1" customWidth="1"/>
    <col min="12775" max="12778" width="9" style="1"/>
    <col min="12779" max="12779" width="13.33203125" style="1" customWidth="1"/>
    <col min="12780" max="13026" width="9" style="1"/>
    <col min="13027" max="13027" width="6.33203125" style="1" customWidth="1"/>
    <col min="13028" max="13028" width="18.6640625" style="1" customWidth="1"/>
    <col min="13029" max="13029" width="21.109375" style="1" customWidth="1"/>
    <col min="13030" max="13030" width="10.33203125" style="1" customWidth="1"/>
    <col min="13031" max="13034" width="9" style="1"/>
    <col min="13035" max="13035" width="13.33203125" style="1" customWidth="1"/>
    <col min="13036" max="13282" width="9" style="1"/>
    <col min="13283" max="13283" width="6.33203125" style="1" customWidth="1"/>
    <col min="13284" max="13284" width="18.6640625" style="1" customWidth="1"/>
    <col min="13285" max="13285" width="21.109375" style="1" customWidth="1"/>
    <col min="13286" max="13286" width="10.33203125" style="1" customWidth="1"/>
    <col min="13287" max="13290" width="9" style="1"/>
    <col min="13291" max="13291" width="13.33203125" style="1" customWidth="1"/>
    <col min="13292" max="13538" width="9" style="1"/>
    <col min="13539" max="13539" width="6.33203125" style="1" customWidth="1"/>
    <col min="13540" max="13540" width="18.6640625" style="1" customWidth="1"/>
    <col min="13541" max="13541" width="21.109375" style="1" customWidth="1"/>
    <col min="13542" max="13542" width="10.33203125" style="1" customWidth="1"/>
    <col min="13543" max="13546" width="9" style="1"/>
    <col min="13547" max="13547" width="13.33203125" style="1" customWidth="1"/>
    <col min="13548" max="13794" width="9" style="1"/>
    <col min="13795" max="13795" width="6.33203125" style="1" customWidth="1"/>
    <col min="13796" max="13796" width="18.6640625" style="1" customWidth="1"/>
    <col min="13797" max="13797" width="21.109375" style="1" customWidth="1"/>
    <col min="13798" max="13798" width="10.33203125" style="1" customWidth="1"/>
    <col min="13799" max="13802" width="9" style="1"/>
    <col min="13803" max="13803" width="13.33203125" style="1" customWidth="1"/>
    <col min="13804" max="14050" width="9" style="1"/>
    <col min="14051" max="14051" width="6.33203125" style="1" customWidth="1"/>
    <col min="14052" max="14052" width="18.6640625" style="1" customWidth="1"/>
    <col min="14053" max="14053" width="21.109375" style="1" customWidth="1"/>
    <col min="14054" max="14054" width="10.33203125" style="1" customWidth="1"/>
    <col min="14055" max="14058" width="9" style="1"/>
    <col min="14059" max="14059" width="13.33203125" style="1" customWidth="1"/>
    <col min="14060" max="14306" width="9" style="1"/>
    <col min="14307" max="14307" width="6.33203125" style="1" customWidth="1"/>
    <col min="14308" max="14308" width="18.6640625" style="1" customWidth="1"/>
    <col min="14309" max="14309" width="21.109375" style="1" customWidth="1"/>
    <col min="14310" max="14310" width="10.33203125" style="1" customWidth="1"/>
    <col min="14311" max="14314" width="9" style="1"/>
    <col min="14315" max="14315" width="13.33203125" style="1" customWidth="1"/>
    <col min="14316" max="14562" width="9" style="1"/>
    <col min="14563" max="14563" width="6.33203125" style="1" customWidth="1"/>
    <col min="14564" max="14564" width="18.6640625" style="1" customWidth="1"/>
    <col min="14565" max="14565" width="21.109375" style="1" customWidth="1"/>
    <col min="14566" max="14566" width="10.33203125" style="1" customWidth="1"/>
    <col min="14567" max="14570" width="9" style="1"/>
    <col min="14571" max="14571" width="13.33203125" style="1" customWidth="1"/>
    <col min="14572" max="14818" width="9" style="1"/>
    <col min="14819" max="14819" width="6.33203125" style="1" customWidth="1"/>
    <col min="14820" max="14820" width="18.6640625" style="1" customWidth="1"/>
    <col min="14821" max="14821" width="21.109375" style="1" customWidth="1"/>
    <col min="14822" max="14822" width="10.33203125" style="1" customWidth="1"/>
    <col min="14823" max="14826" width="9" style="1"/>
    <col min="14827" max="14827" width="13.33203125" style="1" customWidth="1"/>
    <col min="14828" max="15074" width="9" style="1"/>
    <col min="15075" max="15075" width="6.33203125" style="1" customWidth="1"/>
    <col min="15076" max="15076" width="18.6640625" style="1" customWidth="1"/>
    <col min="15077" max="15077" width="21.109375" style="1" customWidth="1"/>
    <col min="15078" max="15078" width="10.33203125" style="1" customWidth="1"/>
    <col min="15079" max="15082" width="9" style="1"/>
    <col min="15083" max="15083" width="13.33203125" style="1" customWidth="1"/>
    <col min="15084" max="15330" width="9" style="1"/>
    <col min="15331" max="15331" width="6.33203125" style="1" customWidth="1"/>
    <col min="15332" max="15332" width="18.6640625" style="1" customWidth="1"/>
    <col min="15333" max="15333" width="21.109375" style="1" customWidth="1"/>
    <col min="15334" max="15334" width="10.33203125" style="1" customWidth="1"/>
    <col min="15335" max="15338" width="9" style="1"/>
    <col min="15339" max="15339" width="13.33203125" style="1" customWidth="1"/>
    <col min="15340" max="15586" width="9" style="1"/>
    <col min="15587" max="15587" width="6.33203125" style="1" customWidth="1"/>
    <col min="15588" max="15588" width="18.6640625" style="1" customWidth="1"/>
    <col min="15589" max="15589" width="21.109375" style="1" customWidth="1"/>
    <col min="15590" max="15590" width="10.33203125" style="1" customWidth="1"/>
    <col min="15591" max="15594" width="9" style="1"/>
    <col min="15595" max="15595" width="13.33203125" style="1" customWidth="1"/>
    <col min="15596" max="15842" width="9" style="1"/>
    <col min="15843" max="15843" width="6.33203125" style="1" customWidth="1"/>
    <col min="15844" max="15844" width="18.6640625" style="1" customWidth="1"/>
    <col min="15845" max="15845" width="21.109375" style="1" customWidth="1"/>
    <col min="15846" max="15846" width="10.33203125" style="1" customWidth="1"/>
    <col min="15847" max="15850" width="9" style="1"/>
    <col min="15851" max="15851" width="13.33203125" style="1" customWidth="1"/>
    <col min="15852" max="16098" width="9" style="1"/>
    <col min="16099" max="16099" width="6.33203125" style="1" customWidth="1"/>
    <col min="16100" max="16100" width="18.6640625" style="1" customWidth="1"/>
    <col min="16101" max="16101" width="21.109375" style="1" customWidth="1"/>
    <col min="16102" max="16102" width="10.33203125" style="1" customWidth="1"/>
    <col min="16103" max="16106" width="9" style="1"/>
    <col min="16107" max="16107" width="13.33203125" style="1" customWidth="1"/>
    <col min="16108" max="16384" width="9" style="1"/>
  </cols>
  <sheetData>
    <row r="1" spans="1:10" ht="21" customHeight="1" x14ac:dyDescent="0.25">
      <c r="A1" s="220" t="s">
        <v>53</v>
      </c>
      <c r="B1" s="220"/>
      <c r="C1" s="220"/>
      <c r="D1" s="221"/>
      <c r="E1" s="220"/>
      <c r="F1" s="222"/>
      <c r="G1" s="222"/>
      <c r="H1" s="222"/>
      <c r="I1" s="222"/>
      <c r="J1" s="223"/>
    </row>
    <row r="2" spans="1:10" ht="23.1" customHeight="1" x14ac:dyDescent="0.25">
      <c r="A2" s="127" t="s">
        <v>15</v>
      </c>
      <c r="B2" s="127" t="s">
        <v>54</v>
      </c>
      <c r="C2" s="128" t="s">
        <v>18</v>
      </c>
      <c r="D2" s="103" t="s">
        <v>55</v>
      </c>
      <c r="E2" s="127" t="s">
        <v>20</v>
      </c>
      <c r="F2" s="129" t="s">
        <v>56</v>
      </c>
      <c r="G2" s="129" t="s">
        <v>57</v>
      </c>
      <c r="H2" s="130" t="s">
        <v>223</v>
      </c>
      <c r="I2" s="105" t="s">
        <v>58</v>
      </c>
      <c r="J2" s="131" t="s">
        <v>59</v>
      </c>
    </row>
    <row r="3" spans="1:10" ht="23.1" customHeight="1" x14ac:dyDescent="0.25">
      <c r="A3" s="204" t="s">
        <v>191</v>
      </c>
      <c r="B3" s="205"/>
      <c r="C3" s="205"/>
      <c r="D3" s="206"/>
      <c r="E3" s="205"/>
      <c r="F3" s="207"/>
      <c r="G3" s="207"/>
      <c r="H3" s="207"/>
      <c r="I3" s="207"/>
      <c r="J3" s="208"/>
    </row>
    <row r="4" spans="1:10" ht="27" customHeight="1" x14ac:dyDescent="0.25">
      <c r="A4" s="106">
        <v>1</v>
      </c>
      <c r="B4" s="8" t="s">
        <v>60</v>
      </c>
      <c r="C4" s="8" t="s">
        <v>61</v>
      </c>
      <c r="D4" s="8" t="s">
        <v>62</v>
      </c>
      <c r="E4" s="106" t="s">
        <v>63</v>
      </c>
      <c r="F4" s="155"/>
      <c r="G4" s="155"/>
      <c r="H4" s="99">
        <f>F4+G4</f>
        <v>0</v>
      </c>
      <c r="I4" s="132">
        <v>0.09</v>
      </c>
      <c r="J4" s="110"/>
    </row>
    <row r="5" spans="1:10" ht="27" customHeight="1" x14ac:dyDescent="0.25">
      <c r="A5" s="106">
        <v>2</v>
      </c>
      <c r="B5" s="8" t="s">
        <v>64</v>
      </c>
      <c r="C5" s="3"/>
      <c r="D5" s="8"/>
      <c r="E5" s="106" t="s">
        <v>63</v>
      </c>
      <c r="F5" s="155"/>
      <c r="G5" s="155"/>
      <c r="H5" s="99">
        <f t="shared" ref="H5:H26" si="0">F5+G5</f>
        <v>0</v>
      </c>
      <c r="I5" s="132">
        <v>0.09</v>
      </c>
      <c r="J5" s="110"/>
    </row>
    <row r="6" spans="1:10" ht="27" customHeight="1" x14ac:dyDescent="0.25">
      <c r="A6" s="106">
        <v>3</v>
      </c>
      <c r="B6" s="206" t="s">
        <v>65</v>
      </c>
      <c r="C6" s="3" t="s">
        <v>66</v>
      </c>
      <c r="D6" s="8" t="s">
        <v>62</v>
      </c>
      <c r="E6" s="106" t="s">
        <v>67</v>
      </c>
      <c r="F6" s="155"/>
      <c r="G6" s="155"/>
      <c r="H6" s="99">
        <f t="shared" si="0"/>
        <v>0</v>
      </c>
      <c r="I6" s="132">
        <v>0.09</v>
      </c>
      <c r="J6" s="218"/>
    </row>
    <row r="7" spans="1:10" ht="27" customHeight="1" x14ac:dyDescent="0.25">
      <c r="A7" s="106">
        <v>4</v>
      </c>
      <c r="B7" s="206"/>
      <c r="C7" s="3" t="s">
        <v>68</v>
      </c>
      <c r="D7" s="8" t="s">
        <v>62</v>
      </c>
      <c r="E7" s="106" t="s">
        <v>67</v>
      </c>
      <c r="F7" s="155"/>
      <c r="G7" s="155"/>
      <c r="H7" s="99">
        <f t="shared" si="0"/>
        <v>0</v>
      </c>
      <c r="I7" s="132">
        <v>0.09</v>
      </c>
      <c r="J7" s="218"/>
    </row>
    <row r="8" spans="1:10" ht="27" customHeight="1" x14ac:dyDescent="0.25">
      <c r="A8" s="106">
        <v>5</v>
      </c>
      <c r="B8" s="206"/>
      <c r="C8" s="3" t="s">
        <v>69</v>
      </c>
      <c r="D8" s="8" t="s">
        <v>62</v>
      </c>
      <c r="E8" s="106" t="s">
        <v>67</v>
      </c>
      <c r="F8" s="155"/>
      <c r="G8" s="155"/>
      <c r="H8" s="99">
        <f t="shared" si="0"/>
        <v>0</v>
      </c>
      <c r="I8" s="132">
        <v>0.09</v>
      </c>
      <c r="J8" s="218"/>
    </row>
    <row r="9" spans="1:10" ht="27" customHeight="1" x14ac:dyDescent="0.25">
      <c r="A9" s="106">
        <v>6</v>
      </c>
      <c r="B9" s="206"/>
      <c r="C9" s="3" t="s">
        <v>70</v>
      </c>
      <c r="D9" s="8" t="s">
        <v>62</v>
      </c>
      <c r="E9" s="106" t="s">
        <v>67</v>
      </c>
      <c r="F9" s="155"/>
      <c r="G9" s="155"/>
      <c r="H9" s="99">
        <f t="shared" si="0"/>
        <v>0</v>
      </c>
      <c r="I9" s="132">
        <v>0.09</v>
      </c>
      <c r="J9" s="218"/>
    </row>
    <row r="10" spans="1:10" ht="27" customHeight="1" x14ac:dyDescent="0.25">
      <c r="A10" s="106">
        <v>7</v>
      </c>
      <c r="B10" s="206"/>
      <c r="C10" s="3" t="s">
        <v>71</v>
      </c>
      <c r="D10" s="8" t="s">
        <v>62</v>
      </c>
      <c r="E10" s="106" t="s">
        <v>67</v>
      </c>
      <c r="F10" s="155"/>
      <c r="G10" s="155"/>
      <c r="H10" s="99">
        <f t="shared" si="0"/>
        <v>0</v>
      </c>
      <c r="I10" s="132">
        <v>0.09</v>
      </c>
      <c r="J10" s="218"/>
    </row>
    <row r="11" spans="1:10" ht="27" customHeight="1" x14ac:dyDescent="0.25">
      <c r="A11" s="106">
        <v>8</v>
      </c>
      <c r="B11" s="206"/>
      <c r="C11" s="3" t="s">
        <v>72</v>
      </c>
      <c r="D11" s="8" t="s">
        <v>62</v>
      </c>
      <c r="E11" s="106" t="s">
        <v>67</v>
      </c>
      <c r="F11" s="155"/>
      <c r="G11" s="155"/>
      <c r="H11" s="99">
        <f t="shared" si="0"/>
        <v>0</v>
      </c>
      <c r="I11" s="132">
        <v>0.09</v>
      </c>
      <c r="J11" s="218"/>
    </row>
    <row r="12" spans="1:10" ht="27" customHeight="1" x14ac:dyDescent="0.25">
      <c r="A12" s="106">
        <v>9</v>
      </c>
      <c r="B12" s="206"/>
      <c r="C12" s="3" t="s">
        <v>73</v>
      </c>
      <c r="D12" s="8" t="s">
        <v>62</v>
      </c>
      <c r="E12" s="106" t="s">
        <v>67</v>
      </c>
      <c r="F12" s="155"/>
      <c r="G12" s="155"/>
      <c r="H12" s="99">
        <f t="shared" si="0"/>
        <v>0</v>
      </c>
      <c r="I12" s="132">
        <v>0.09</v>
      </c>
      <c r="J12" s="218"/>
    </row>
    <row r="13" spans="1:10" ht="27" customHeight="1" x14ac:dyDescent="0.25">
      <c r="A13" s="106">
        <v>10</v>
      </c>
      <c r="B13" s="206"/>
      <c r="C13" s="3" t="s">
        <v>74</v>
      </c>
      <c r="D13" s="8" t="s">
        <v>62</v>
      </c>
      <c r="E13" s="106" t="s">
        <v>67</v>
      </c>
      <c r="F13" s="155"/>
      <c r="G13" s="155"/>
      <c r="H13" s="99">
        <f t="shared" si="0"/>
        <v>0</v>
      </c>
      <c r="I13" s="132">
        <v>0.09</v>
      </c>
      <c r="J13" s="218"/>
    </row>
    <row r="14" spans="1:10" ht="27" customHeight="1" x14ac:dyDescent="0.25">
      <c r="A14" s="106">
        <v>11</v>
      </c>
      <c r="B14" s="206"/>
      <c r="C14" s="3" t="s">
        <v>75</v>
      </c>
      <c r="D14" s="8" t="s">
        <v>62</v>
      </c>
      <c r="E14" s="106" t="s">
        <v>67</v>
      </c>
      <c r="F14" s="155"/>
      <c r="G14" s="155"/>
      <c r="H14" s="99">
        <f t="shared" si="0"/>
        <v>0</v>
      </c>
      <c r="I14" s="132">
        <v>0.09</v>
      </c>
      <c r="J14" s="218"/>
    </row>
    <row r="15" spans="1:10" ht="27" customHeight="1" x14ac:dyDescent="0.25">
      <c r="A15" s="106">
        <v>12</v>
      </c>
      <c r="B15" s="206"/>
      <c r="C15" s="3" t="s">
        <v>76</v>
      </c>
      <c r="D15" s="8" t="s">
        <v>62</v>
      </c>
      <c r="E15" s="106" t="s">
        <v>67</v>
      </c>
      <c r="F15" s="155"/>
      <c r="G15" s="155"/>
      <c r="H15" s="99">
        <f t="shared" si="0"/>
        <v>0</v>
      </c>
      <c r="I15" s="132">
        <v>0.09</v>
      </c>
      <c r="J15" s="218"/>
    </row>
    <row r="16" spans="1:10" ht="27" customHeight="1" x14ac:dyDescent="0.25">
      <c r="A16" s="106">
        <v>13</v>
      </c>
      <c r="B16" s="206" t="s">
        <v>77</v>
      </c>
      <c r="C16" s="3" t="s">
        <v>78</v>
      </c>
      <c r="D16" s="8" t="s">
        <v>89</v>
      </c>
      <c r="E16" s="106" t="s">
        <v>67</v>
      </c>
      <c r="F16" s="155"/>
      <c r="G16" s="155"/>
      <c r="H16" s="99">
        <f t="shared" si="0"/>
        <v>0</v>
      </c>
      <c r="I16" s="132">
        <v>0.09</v>
      </c>
      <c r="J16" s="218" t="s">
        <v>79</v>
      </c>
    </row>
    <row r="17" spans="1:10" ht="27" customHeight="1" x14ac:dyDescent="0.25">
      <c r="A17" s="106">
        <v>14</v>
      </c>
      <c r="B17" s="206"/>
      <c r="C17" s="3" t="s">
        <v>80</v>
      </c>
      <c r="D17" s="8" t="s">
        <v>89</v>
      </c>
      <c r="E17" s="106" t="s">
        <v>67</v>
      </c>
      <c r="F17" s="155"/>
      <c r="G17" s="155"/>
      <c r="H17" s="99">
        <f t="shared" si="0"/>
        <v>0</v>
      </c>
      <c r="I17" s="132">
        <v>0.09</v>
      </c>
      <c r="J17" s="218"/>
    </row>
    <row r="18" spans="1:10" ht="27" customHeight="1" x14ac:dyDescent="0.25">
      <c r="A18" s="106">
        <v>15</v>
      </c>
      <c r="B18" s="206"/>
      <c r="C18" s="3" t="s">
        <v>81</v>
      </c>
      <c r="D18" s="8" t="s">
        <v>89</v>
      </c>
      <c r="E18" s="106" t="s">
        <v>67</v>
      </c>
      <c r="F18" s="155"/>
      <c r="G18" s="155"/>
      <c r="H18" s="99">
        <f t="shared" si="0"/>
        <v>0</v>
      </c>
      <c r="I18" s="132">
        <v>0.09</v>
      </c>
      <c r="J18" s="218"/>
    </row>
    <row r="19" spans="1:10" ht="27" customHeight="1" x14ac:dyDescent="0.25">
      <c r="A19" s="106">
        <v>16</v>
      </c>
      <c r="B19" s="206"/>
      <c r="C19" s="3" t="s">
        <v>82</v>
      </c>
      <c r="D19" s="8" t="s">
        <v>89</v>
      </c>
      <c r="E19" s="106" t="s">
        <v>67</v>
      </c>
      <c r="F19" s="155"/>
      <c r="G19" s="155"/>
      <c r="H19" s="99">
        <f t="shared" si="0"/>
        <v>0</v>
      </c>
      <c r="I19" s="132">
        <v>0.09</v>
      </c>
      <c r="J19" s="218"/>
    </row>
    <row r="20" spans="1:10" ht="27" customHeight="1" x14ac:dyDescent="0.25">
      <c r="A20" s="106">
        <v>17</v>
      </c>
      <c r="B20" s="206"/>
      <c r="C20" s="3" t="s">
        <v>83</v>
      </c>
      <c r="D20" s="8" t="s">
        <v>89</v>
      </c>
      <c r="E20" s="106" t="s">
        <v>67</v>
      </c>
      <c r="F20" s="155"/>
      <c r="G20" s="155"/>
      <c r="H20" s="99">
        <f>F20+G20</f>
        <v>0</v>
      </c>
      <c r="I20" s="132">
        <v>0.09</v>
      </c>
      <c r="J20" s="218"/>
    </row>
    <row r="21" spans="1:10" ht="27" customHeight="1" x14ac:dyDescent="0.25">
      <c r="A21" s="106">
        <v>18</v>
      </c>
      <c r="B21" s="206"/>
      <c r="C21" s="3" t="s">
        <v>84</v>
      </c>
      <c r="D21" s="8" t="s">
        <v>89</v>
      </c>
      <c r="E21" s="106" t="s">
        <v>67</v>
      </c>
      <c r="F21" s="155"/>
      <c r="G21" s="155"/>
      <c r="H21" s="99">
        <f t="shared" si="0"/>
        <v>0</v>
      </c>
      <c r="I21" s="132">
        <v>0.09</v>
      </c>
      <c r="J21" s="218"/>
    </row>
    <row r="22" spans="1:10" ht="27" customHeight="1" x14ac:dyDescent="0.25">
      <c r="A22" s="106">
        <v>19</v>
      </c>
      <c r="B22" s="206"/>
      <c r="C22" s="3" t="s">
        <v>85</v>
      </c>
      <c r="D22" s="8" t="s">
        <v>89</v>
      </c>
      <c r="E22" s="106" t="s">
        <v>67</v>
      </c>
      <c r="F22" s="155"/>
      <c r="G22" s="155"/>
      <c r="H22" s="99">
        <f t="shared" si="0"/>
        <v>0</v>
      </c>
      <c r="I22" s="132">
        <v>0.09</v>
      </c>
      <c r="J22" s="218"/>
    </row>
    <row r="23" spans="1:10" ht="27" customHeight="1" x14ac:dyDescent="0.25">
      <c r="A23" s="106">
        <v>20</v>
      </c>
      <c r="B23" s="206"/>
      <c r="C23" s="3" t="s">
        <v>86</v>
      </c>
      <c r="D23" s="8" t="s">
        <v>89</v>
      </c>
      <c r="E23" s="106" t="s">
        <v>67</v>
      </c>
      <c r="F23" s="155"/>
      <c r="G23" s="155"/>
      <c r="H23" s="99">
        <f t="shared" si="0"/>
        <v>0</v>
      </c>
      <c r="I23" s="132">
        <v>0.09</v>
      </c>
      <c r="J23" s="218"/>
    </row>
    <row r="24" spans="1:10" ht="27" customHeight="1" x14ac:dyDescent="0.25">
      <c r="A24" s="106">
        <v>21</v>
      </c>
      <c r="B24" s="206"/>
      <c r="C24" s="3" t="s">
        <v>87</v>
      </c>
      <c r="D24" s="8" t="s">
        <v>89</v>
      </c>
      <c r="E24" s="106" t="s">
        <v>67</v>
      </c>
      <c r="F24" s="155"/>
      <c r="G24" s="155"/>
      <c r="H24" s="99">
        <f t="shared" si="0"/>
        <v>0</v>
      </c>
      <c r="I24" s="132">
        <v>0.09</v>
      </c>
      <c r="J24" s="218"/>
    </row>
    <row r="25" spans="1:10" ht="27" customHeight="1" x14ac:dyDescent="0.25">
      <c r="A25" s="106">
        <v>22</v>
      </c>
      <c r="B25" s="206"/>
      <c r="C25" s="3" t="s">
        <v>88</v>
      </c>
      <c r="D25" s="8" t="s">
        <v>89</v>
      </c>
      <c r="E25" s="106" t="s">
        <v>67</v>
      </c>
      <c r="F25" s="155"/>
      <c r="G25" s="155"/>
      <c r="H25" s="99">
        <f t="shared" si="0"/>
        <v>0</v>
      </c>
      <c r="I25" s="132">
        <v>0.09</v>
      </c>
      <c r="J25" s="218"/>
    </row>
    <row r="26" spans="1:10" ht="20.399999999999999" customHeight="1" x14ac:dyDescent="0.25">
      <c r="A26" s="106">
        <v>23</v>
      </c>
      <c r="B26" s="8" t="s">
        <v>90</v>
      </c>
      <c r="C26" s="3" t="s">
        <v>91</v>
      </c>
      <c r="D26" s="8" t="s">
        <v>92</v>
      </c>
      <c r="E26" s="106" t="s">
        <v>93</v>
      </c>
      <c r="F26" s="155"/>
      <c r="G26" s="155"/>
      <c r="H26" s="99">
        <f t="shared" si="0"/>
        <v>0</v>
      </c>
      <c r="I26" s="132">
        <v>0.09</v>
      </c>
      <c r="J26" s="101"/>
    </row>
    <row r="27" spans="1:10" ht="23.1" customHeight="1" x14ac:dyDescent="0.25">
      <c r="A27" s="204" t="s">
        <v>94</v>
      </c>
      <c r="B27" s="205"/>
      <c r="C27" s="205"/>
      <c r="D27" s="206"/>
      <c r="E27" s="205"/>
      <c r="F27" s="207"/>
      <c r="G27" s="207"/>
      <c r="H27" s="207"/>
      <c r="I27" s="207"/>
      <c r="J27" s="208"/>
    </row>
    <row r="28" spans="1:10" ht="20.100000000000001" customHeight="1" x14ac:dyDescent="0.25">
      <c r="A28" s="106">
        <v>1</v>
      </c>
      <c r="B28" s="206" t="s">
        <v>95</v>
      </c>
      <c r="C28" s="3" t="s">
        <v>96</v>
      </c>
      <c r="D28" s="8" t="s">
        <v>266</v>
      </c>
      <c r="E28" s="106" t="s">
        <v>67</v>
      </c>
      <c r="F28" s="156"/>
      <c r="G28" s="156"/>
      <c r="H28" s="81">
        <f>F28+G28</f>
        <v>0</v>
      </c>
      <c r="I28" s="132">
        <v>0.09</v>
      </c>
      <c r="J28" s="211"/>
    </row>
    <row r="29" spans="1:10" ht="20.100000000000001" customHeight="1" x14ac:dyDescent="0.25">
      <c r="A29" s="106">
        <v>2</v>
      </c>
      <c r="B29" s="206"/>
      <c r="C29" s="3" t="s">
        <v>98</v>
      </c>
      <c r="D29" s="8" t="s">
        <v>266</v>
      </c>
      <c r="E29" s="106" t="s">
        <v>67</v>
      </c>
      <c r="F29" s="156"/>
      <c r="G29" s="156"/>
      <c r="H29" s="81">
        <f t="shared" ref="H29:H37" si="1">F29+G29</f>
        <v>0</v>
      </c>
      <c r="I29" s="132">
        <v>0.09</v>
      </c>
      <c r="J29" s="211"/>
    </row>
    <row r="30" spans="1:10" ht="20.100000000000001" customHeight="1" x14ac:dyDescent="0.25">
      <c r="A30" s="106">
        <v>3</v>
      </c>
      <c r="B30" s="206"/>
      <c r="C30" s="3" t="s">
        <v>99</v>
      </c>
      <c r="D30" s="8" t="s">
        <v>266</v>
      </c>
      <c r="E30" s="106" t="s">
        <v>67</v>
      </c>
      <c r="F30" s="156"/>
      <c r="G30" s="156"/>
      <c r="H30" s="81">
        <f t="shared" si="1"/>
        <v>0</v>
      </c>
      <c r="I30" s="132">
        <v>0.09</v>
      </c>
      <c r="J30" s="211"/>
    </row>
    <row r="31" spans="1:10" ht="20.100000000000001" customHeight="1" x14ac:dyDescent="0.25">
      <c r="A31" s="106">
        <v>4</v>
      </c>
      <c r="B31" s="206"/>
      <c r="C31" s="3" t="s">
        <v>100</v>
      </c>
      <c r="D31" s="8" t="s">
        <v>266</v>
      </c>
      <c r="E31" s="106" t="s">
        <v>67</v>
      </c>
      <c r="F31" s="156"/>
      <c r="G31" s="156"/>
      <c r="H31" s="81">
        <f t="shared" si="1"/>
        <v>0</v>
      </c>
      <c r="I31" s="132">
        <v>0.09</v>
      </c>
      <c r="J31" s="211"/>
    </row>
    <row r="32" spans="1:10" ht="20.100000000000001" customHeight="1" x14ac:dyDescent="0.25">
      <c r="A32" s="106">
        <v>5</v>
      </c>
      <c r="B32" s="206"/>
      <c r="C32" s="3" t="s">
        <v>101</v>
      </c>
      <c r="D32" s="8" t="s">
        <v>266</v>
      </c>
      <c r="E32" s="106" t="s">
        <v>67</v>
      </c>
      <c r="F32" s="156"/>
      <c r="G32" s="156"/>
      <c r="H32" s="81">
        <f t="shared" si="1"/>
        <v>0</v>
      </c>
      <c r="I32" s="132">
        <v>0.09</v>
      </c>
      <c r="J32" s="211"/>
    </row>
    <row r="33" spans="1:10" ht="20.100000000000001" customHeight="1" x14ac:dyDescent="0.25">
      <c r="A33" s="106">
        <v>6</v>
      </c>
      <c r="B33" s="206" t="s">
        <v>102</v>
      </c>
      <c r="C33" s="3" t="s">
        <v>96</v>
      </c>
      <c r="D33" s="8" t="s">
        <v>89</v>
      </c>
      <c r="E33" s="106" t="s">
        <v>67</v>
      </c>
      <c r="F33" s="156"/>
      <c r="G33" s="156"/>
      <c r="H33" s="81">
        <f t="shared" si="1"/>
        <v>0</v>
      </c>
      <c r="I33" s="132">
        <v>0.09</v>
      </c>
      <c r="J33" s="211" t="s">
        <v>103</v>
      </c>
    </row>
    <row r="34" spans="1:10" ht="20.100000000000001" customHeight="1" x14ac:dyDescent="0.25">
      <c r="A34" s="106">
        <v>7</v>
      </c>
      <c r="B34" s="206"/>
      <c r="C34" s="3" t="s">
        <v>98</v>
      </c>
      <c r="D34" s="8" t="s">
        <v>89</v>
      </c>
      <c r="E34" s="106" t="s">
        <v>67</v>
      </c>
      <c r="F34" s="156"/>
      <c r="G34" s="156"/>
      <c r="H34" s="81">
        <f t="shared" si="1"/>
        <v>0</v>
      </c>
      <c r="I34" s="132">
        <v>0.09</v>
      </c>
      <c r="J34" s="211"/>
    </row>
    <row r="35" spans="1:10" ht="20.100000000000001" customHeight="1" x14ac:dyDescent="0.25">
      <c r="A35" s="106">
        <v>8</v>
      </c>
      <c r="B35" s="206"/>
      <c r="C35" s="3" t="s">
        <v>99</v>
      </c>
      <c r="D35" s="8" t="s">
        <v>89</v>
      </c>
      <c r="E35" s="106" t="s">
        <v>67</v>
      </c>
      <c r="F35" s="156"/>
      <c r="G35" s="156"/>
      <c r="H35" s="81">
        <f t="shared" si="1"/>
        <v>0</v>
      </c>
      <c r="I35" s="132">
        <v>0.09</v>
      </c>
      <c r="J35" s="211"/>
    </row>
    <row r="36" spans="1:10" ht="20.100000000000001" customHeight="1" x14ac:dyDescent="0.25">
      <c r="A36" s="106">
        <v>9</v>
      </c>
      <c r="B36" s="206"/>
      <c r="C36" s="3" t="s">
        <v>100</v>
      </c>
      <c r="D36" s="8" t="s">
        <v>89</v>
      </c>
      <c r="E36" s="106" t="s">
        <v>67</v>
      </c>
      <c r="F36" s="156"/>
      <c r="G36" s="156"/>
      <c r="H36" s="81">
        <f t="shared" si="1"/>
        <v>0</v>
      </c>
      <c r="I36" s="132">
        <v>0.09</v>
      </c>
      <c r="J36" s="211"/>
    </row>
    <row r="37" spans="1:10" ht="20.100000000000001" customHeight="1" x14ac:dyDescent="0.25">
      <c r="A37" s="106">
        <v>10</v>
      </c>
      <c r="B37" s="206"/>
      <c r="C37" s="3" t="s">
        <v>101</v>
      </c>
      <c r="D37" s="8" t="s">
        <v>89</v>
      </c>
      <c r="E37" s="106" t="s">
        <v>67</v>
      </c>
      <c r="F37" s="156"/>
      <c r="G37" s="156"/>
      <c r="H37" s="81">
        <f t="shared" si="1"/>
        <v>0</v>
      </c>
      <c r="I37" s="132">
        <v>0.09</v>
      </c>
      <c r="J37" s="211"/>
    </row>
    <row r="38" spans="1:10" ht="23.1" customHeight="1" x14ac:dyDescent="0.25">
      <c r="A38" s="204" t="s">
        <v>104</v>
      </c>
      <c r="B38" s="205"/>
      <c r="C38" s="205"/>
      <c r="D38" s="206"/>
      <c r="E38" s="205"/>
      <c r="F38" s="207"/>
      <c r="G38" s="207"/>
      <c r="H38" s="207"/>
      <c r="I38" s="207"/>
      <c r="J38" s="208"/>
    </row>
    <row r="39" spans="1:10" ht="18" customHeight="1" x14ac:dyDescent="0.25">
      <c r="A39" s="106">
        <v>1</v>
      </c>
      <c r="B39" s="208" t="s">
        <v>105</v>
      </c>
      <c r="C39" s="3" t="s">
        <v>108</v>
      </c>
      <c r="D39" s="111" t="s">
        <v>106</v>
      </c>
      <c r="E39" s="106" t="s">
        <v>107</v>
      </c>
      <c r="F39" s="157"/>
      <c r="G39" s="157"/>
      <c r="H39" s="81">
        <f>F39+G39</f>
        <v>0</v>
      </c>
      <c r="I39" s="132">
        <v>0.09</v>
      </c>
      <c r="J39" s="218"/>
    </row>
    <row r="40" spans="1:10" ht="18" customHeight="1" x14ac:dyDescent="0.25">
      <c r="A40" s="106">
        <v>2</v>
      </c>
      <c r="B40" s="208"/>
      <c r="C40" s="3" t="s">
        <v>109</v>
      </c>
      <c r="D40" s="111" t="s">
        <v>106</v>
      </c>
      <c r="E40" s="106" t="s">
        <v>107</v>
      </c>
      <c r="F40" s="157"/>
      <c r="G40" s="157"/>
      <c r="H40" s="81">
        <f t="shared" ref="H40:H60" si="2">F40+G40</f>
        <v>0</v>
      </c>
      <c r="I40" s="132">
        <v>0.09</v>
      </c>
      <c r="J40" s="218"/>
    </row>
    <row r="41" spans="1:10" ht="18" customHeight="1" x14ac:dyDescent="0.25">
      <c r="A41" s="106">
        <v>3</v>
      </c>
      <c r="B41" s="208"/>
      <c r="C41" s="3" t="s">
        <v>110</v>
      </c>
      <c r="D41" s="111" t="s">
        <v>106</v>
      </c>
      <c r="E41" s="4" t="s">
        <v>107</v>
      </c>
      <c r="F41" s="157"/>
      <c r="G41" s="157"/>
      <c r="H41" s="81">
        <f t="shared" si="2"/>
        <v>0</v>
      </c>
      <c r="I41" s="132">
        <v>0.09</v>
      </c>
      <c r="J41" s="218"/>
    </row>
    <row r="42" spans="1:10" ht="18.600000000000001" customHeight="1" x14ac:dyDescent="0.25">
      <c r="A42" s="106">
        <v>4</v>
      </c>
      <c r="B42" s="212" t="s">
        <v>111</v>
      </c>
      <c r="C42" s="3" t="s">
        <v>112</v>
      </c>
      <c r="D42" s="8" t="s">
        <v>89</v>
      </c>
      <c r="E42" s="4" t="s">
        <v>107</v>
      </c>
      <c r="F42" s="157"/>
      <c r="G42" s="157"/>
      <c r="H42" s="81">
        <f t="shared" si="2"/>
        <v>0</v>
      </c>
      <c r="I42" s="132">
        <v>0.09</v>
      </c>
      <c r="J42" s="209" t="s">
        <v>113</v>
      </c>
    </row>
    <row r="43" spans="1:10" ht="18.600000000000001" customHeight="1" x14ac:dyDescent="0.25">
      <c r="A43" s="106">
        <v>5</v>
      </c>
      <c r="B43" s="212"/>
      <c r="C43" s="3" t="s">
        <v>114</v>
      </c>
      <c r="D43" s="8" t="s">
        <v>89</v>
      </c>
      <c r="E43" s="4" t="s">
        <v>107</v>
      </c>
      <c r="F43" s="157"/>
      <c r="G43" s="157"/>
      <c r="H43" s="81">
        <f t="shared" si="2"/>
        <v>0</v>
      </c>
      <c r="I43" s="132">
        <v>0.09</v>
      </c>
      <c r="J43" s="209"/>
    </row>
    <row r="44" spans="1:10" ht="18" customHeight="1" x14ac:dyDescent="0.25">
      <c r="A44" s="106">
        <v>6</v>
      </c>
      <c r="B44" s="212" t="s">
        <v>115</v>
      </c>
      <c r="C44" s="3" t="s">
        <v>196</v>
      </c>
      <c r="D44" s="111" t="s">
        <v>116</v>
      </c>
      <c r="E44" s="4" t="s">
        <v>67</v>
      </c>
      <c r="F44" s="157"/>
      <c r="G44" s="157"/>
      <c r="H44" s="81">
        <f t="shared" si="2"/>
        <v>0</v>
      </c>
      <c r="I44" s="132">
        <v>0.09</v>
      </c>
      <c r="J44" s="209" t="s">
        <v>117</v>
      </c>
    </row>
    <row r="45" spans="1:10" ht="18" customHeight="1" x14ac:dyDescent="0.25">
      <c r="A45" s="106">
        <v>7</v>
      </c>
      <c r="B45" s="212"/>
      <c r="C45" s="3" t="s">
        <v>118</v>
      </c>
      <c r="D45" s="111" t="s">
        <v>116</v>
      </c>
      <c r="E45" s="4" t="s">
        <v>67</v>
      </c>
      <c r="F45" s="157"/>
      <c r="G45" s="157"/>
      <c r="H45" s="81">
        <f t="shared" si="2"/>
        <v>0</v>
      </c>
      <c r="I45" s="132">
        <v>0.09</v>
      </c>
      <c r="J45" s="209"/>
    </row>
    <row r="46" spans="1:10" ht="18" customHeight="1" x14ac:dyDescent="0.25">
      <c r="A46" s="106">
        <v>8</v>
      </c>
      <c r="B46" s="212"/>
      <c r="C46" s="3" t="s">
        <v>119</v>
      </c>
      <c r="D46" s="111" t="s">
        <v>116</v>
      </c>
      <c r="E46" s="4" t="s">
        <v>67</v>
      </c>
      <c r="F46" s="157"/>
      <c r="G46" s="157"/>
      <c r="H46" s="81">
        <f t="shared" si="2"/>
        <v>0</v>
      </c>
      <c r="I46" s="132">
        <v>0.09</v>
      </c>
      <c r="J46" s="209"/>
    </row>
    <row r="47" spans="1:10" ht="18" customHeight="1" x14ac:dyDescent="0.25">
      <c r="A47" s="106">
        <v>9</v>
      </c>
      <c r="B47" s="213" t="s">
        <v>120</v>
      </c>
      <c r="C47" s="3" t="s">
        <v>121</v>
      </c>
      <c r="D47" s="111" t="s">
        <v>122</v>
      </c>
      <c r="E47" s="4" t="s">
        <v>67</v>
      </c>
      <c r="F47" s="157"/>
      <c r="G47" s="157"/>
      <c r="H47" s="81">
        <f t="shared" si="2"/>
        <v>0</v>
      </c>
      <c r="I47" s="132">
        <v>0.09</v>
      </c>
      <c r="J47" s="209"/>
    </row>
    <row r="48" spans="1:10" ht="18" customHeight="1" x14ac:dyDescent="0.25">
      <c r="A48" s="106">
        <v>10</v>
      </c>
      <c r="B48" s="213"/>
      <c r="C48" s="3" t="s">
        <v>123</v>
      </c>
      <c r="D48" s="111" t="s">
        <v>122</v>
      </c>
      <c r="E48" s="4" t="s">
        <v>67</v>
      </c>
      <c r="F48" s="157"/>
      <c r="G48" s="157"/>
      <c r="H48" s="81">
        <f t="shared" si="2"/>
        <v>0</v>
      </c>
      <c r="I48" s="132">
        <v>0.09</v>
      </c>
      <c r="J48" s="209"/>
    </row>
    <row r="49" spans="1:10" ht="18" customHeight="1" x14ac:dyDescent="0.25">
      <c r="A49" s="106">
        <v>11</v>
      </c>
      <c r="B49" s="213" t="s">
        <v>124</v>
      </c>
      <c r="C49" s="3" t="s">
        <v>123</v>
      </c>
      <c r="D49" s="111" t="s">
        <v>122</v>
      </c>
      <c r="E49" s="4" t="s">
        <v>125</v>
      </c>
      <c r="F49" s="157"/>
      <c r="G49" s="157"/>
      <c r="H49" s="81">
        <f t="shared" si="2"/>
        <v>0</v>
      </c>
      <c r="I49" s="132">
        <v>0.09</v>
      </c>
      <c r="J49" s="209"/>
    </row>
    <row r="50" spans="1:10" ht="18" customHeight="1" x14ac:dyDescent="0.25">
      <c r="A50" s="106">
        <v>12</v>
      </c>
      <c r="B50" s="213"/>
      <c r="C50" s="3" t="s">
        <v>126</v>
      </c>
      <c r="D50" s="111" t="s">
        <v>122</v>
      </c>
      <c r="E50" s="4" t="s">
        <v>125</v>
      </c>
      <c r="F50" s="157"/>
      <c r="G50" s="157"/>
      <c r="H50" s="81">
        <f t="shared" si="2"/>
        <v>0</v>
      </c>
      <c r="I50" s="132">
        <v>0.09</v>
      </c>
      <c r="J50" s="209"/>
    </row>
    <row r="51" spans="1:10" ht="33" customHeight="1" x14ac:dyDescent="0.25">
      <c r="A51" s="106">
        <v>13</v>
      </c>
      <c r="B51" s="85" t="s">
        <v>127</v>
      </c>
      <c r="C51" s="8" t="s">
        <v>61</v>
      </c>
      <c r="D51" s="111" t="s">
        <v>122</v>
      </c>
      <c r="E51" s="4" t="s">
        <v>125</v>
      </c>
      <c r="F51" s="157"/>
      <c r="G51" s="157"/>
      <c r="H51" s="81">
        <f t="shared" si="2"/>
        <v>0</v>
      </c>
      <c r="I51" s="132">
        <v>0.09</v>
      </c>
      <c r="J51" s="209"/>
    </row>
    <row r="52" spans="1:10" ht="18" customHeight="1" x14ac:dyDescent="0.25">
      <c r="A52" s="106">
        <v>14</v>
      </c>
      <c r="B52" s="86" t="s">
        <v>128</v>
      </c>
      <c r="C52" s="3"/>
      <c r="D52" s="8" t="s">
        <v>129</v>
      </c>
      <c r="E52" s="106" t="s">
        <v>107</v>
      </c>
      <c r="F52" s="158"/>
      <c r="G52" s="158"/>
      <c r="H52" s="81">
        <f t="shared" si="2"/>
        <v>0</v>
      </c>
      <c r="I52" s="132">
        <v>0.09</v>
      </c>
      <c r="J52" s="102"/>
    </row>
    <row r="53" spans="1:10" ht="27" customHeight="1" x14ac:dyDescent="0.25">
      <c r="A53" s="106">
        <v>15</v>
      </c>
      <c r="B53" s="109" t="s">
        <v>130</v>
      </c>
      <c r="C53" s="3" t="s">
        <v>131</v>
      </c>
      <c r="D53" s="111" t="s">
        <v>132</v>
      </c>
      <c r="E53" s="106" t="s">
        <v>107</v>
      </c>
      <c r="F53" s="157"/>
      <c r="G53" s="157"/>
      <c r="H53" s="81">
        <f t="shared" si="2"/>
        <v>0</v>
      </c>
      <c r="I53" s="132">
        <v>0.09</v>
      </c>
      <c r="J53" s="133"/>
    </row>
    <row r="54" spans="1:10" ht="27" customHeight="1" x14ac:dyDescent="0.25">
      <c r="A54" s="106">
        <v>16</v>
      </c>
      <c r="B54" s="109" t="s">
        <v>133</v>
      </c>
      <c r="C54" s="3" t="s">
        <v>131</v>
      </c>
      <c r="D54" s="111" t="s">
        <v>132</v>
      </c>
      <c r="E54" s="106" t="s">
        <v>107</v>
      </c>
      <c r="F54" s="157"/>
      <c r="G54" s="157"/>
      <c r="H54" s="81">
        <f t="shared" si="2"/>
        <v>0</v>
      </c>
      <c r="I54" s="132">
        <v>0.09</v>
      </c>
      <c r="J54" s="133"/>
    </row>
    <row r="55" spans="1:10" ht="18" customHeight="1" x14ac:dyDescent="0.25">
      <c r="A55" s="106">
        <v>17</v>
      </c>
      <c r="B55" s="109" t="s">
        <v>134</v>
      </c>
      <c r="C55" s="3" t="s">
        <v>135</v>
      </c>
      <c r="D55" s="111" t="s">
        <v>122</v>
      </c>
      <c r="E55" s="106" t="s">
        <v>107</v>
      </c>
      <c r="F55" s="157"/>
      <c r="G55" s="157"/>
      <c r="H55" s="81">
        <f t="shared" si="2"/>
        <v>0</v>
      </c>
      <c r="I55" s="132">
        <v>0.09</v>
      </c>
      <c r="J55" s="133" t="s">
        <v>136</v>
      </c>
    </row>
    <row r="56" spans="1:10" ht="18" customHeight="1" x14ac:dyDescent="0.25">
      <c r="A56" s="106">
        <v>18</v>
      </c>
      <c r="B56" s="109" t="s">
        <v>137</v>
      </c>
      <c r="C56" s="3" t="s">
        <v>135</v>
      </c>
      <c r="D56" s="111" t="s">
        <v>122</v>
      </c>
      <c r="E56" s="106" t="s">
        <v>107</v>
      </c>
      <c r="F56" s="157"/>
      <c r="G56" s="157"/>
      <c r="H56" s="81">
        <f t="shared" si="2"/>
        <v>0</v>
      </c>
      <c r="I56" s="132">
        <v>0.09</v>
      </c>
      <c r="J56" s="133" t="s">
        <v>136</v>
      </c>
    </row>
    <row r="57" spans="1:10" ht="18" customHeight="1" x14ac:dyDescent="0.25">
      <c r="A57" s="106">
        <v>19</v>
      </c>
      <c r="B57" s="109" t="s">
        <v>138</v>
      </c>
      <c r="C57" s="3" t="s">
        <v>135</v>
      </c>
      <c r="D57" s="111" t="s">
        <v>122</v>
      </c>
      <c r="E57" s="106" t="s">
        <v>107</v>
      </c>
      <c r="F57" s="157"/>
      <c r="G57" s="157"/>
      <c r="H57" s="81">
        <f t="shared" si="2"/>
        <v>0</v>
      </c>
      <c r="I57" s="132"/>
      <c r="J57" s="133"/>
    </row>
    <row r="58" spans="1:10" ht="18" customHeight="1" x14ac:dyDescent="0.25">
      <c r="A58" s="106">
        <v>20</v>
      </c>
      <c r="B58" s="109" t="s">
        <v>140</v>
      </c>
      <c r="C58" s="3" t="s">
        <v>135</v>
      </c>
      <c r="D58" s="111" t="s">
        <v>122</v>
      </c>
      <c r="E58" s="106" t="s">
        <v>107</v>
      </c>
      <c r="F58" s="158"/>
      <c r="G58" s="158"/>
      <c r="H58" s="81">
        <f t="shared" si="2"/>
        <v>0</v>
      </c>
      <c r="I58" s="132">
        <v>0.09</v>
      </c>
      <c r="J58" s="133" t="s">
        <v>136</v>
      </c>
    </row>
    <row r="59" spans="1:10" ht="18" customHeight="1" x14ac:dyDescent="0.25">
      <c r="A59" s="106">
        <v>21</v>
      </c>
      <c r="B59" s="109" t="s">
        <v>141</v>
      </c>
      <c r="C59" s="3" t="s">
        <v>135</v>
      </c>
      <c r="D59" s="111" t="s">
        <v>122</v>
      </c>
      <c r="E59" s="106" t="s">
        <v>107</v>
      </c>
      <c r="F59" s="158"/>
      <c r="G59" s="158"/>
      <c r="H59" s="81">
        <f t="shared" si="2"/>
        <v>0</v>
      </c>
      <c r="I59" s="132">
        <v>0.09</v>
      </c>
      <c r="J59" s="133" t="s">
        <v>136</v>
      </c>
    </row>
    <row r="60" spans="1:10" ht="18" customHeight="1" x14ac:dyDescent="0.25">
      <c r="A60" s="106">
        <v>22</v>
      </c>
      <c r="B60" s="109" t="s">
        <v>142</v>
      </c>
      <c r="C60" s="3" t="s">
        <v>139</v>
      </c>
      <c r="D60" s="111" t="s">
        <v>122</v>
      </c>
      <c r="E60" s="106" t="s">
        <v>107</v>
      </c>
      <c r="F60" s="157"/>
      <c r="G60" s="157"/>
      <c r="H60" s="81">
        <f t="shared" si="2"/>
        <v>0</v>
      </c>
      <c r="I60" s="132">
        <v>0.09</v>
      </c>
      <c r="J60" s="133" t="s">
        <v>136</v>
      </c>
    </row>
    <row r="61" spans="1:10" ht="23.1" customHeight="1" x14ac:dyDescent="0.25">
      <c r="A61" s="204" t="s">
        <v>192</v>
      </c>
      <c r="B61" s="205"/>
      <c r="C61" s="205"/>
      <c r="D61" s="206"/>
      <c r="E61" s="205"/>
      <c r="F61" s="207"/>
      <c r="G61" s="207"/>
      <c r="H61" s="207"/>
      <c r="I61" s="207"/>
      <c r="J61" s="208"/>
    </row>
    <row r="62" spans="1:10" ht="24.9" customHeight="1" x14ac:dyDescent="0.25">
      <c r="A62" s="106">
        <v>1</v>
      </c>
      <c r="B62" s="219" t="s">
        <v>145</v>
      </c>
      <c r="C62" s="5" t="s">
        <v>143</v>
      </c>
      <c r="D62" s="6" t="s">
        <v>144</v>
      </c>
      <c r="E62" s="106" t="s">
        <v>67</v>
      </c>
      <c r="F62" s="156"/>
      <c r="G62" s="156"/>
      <c r="H62" s="81">
        <f>F62+G62</f>
        <v>0</v>
      </c>
      <c r="I62" s="132">
        <v>0.09</v>
      </c>
      <c r="J62" s="133"/>
    </row>
    <row r="63" spans="1:10" ht="24.9" customHeight="1" x14ac:dyDescent="0.25">
      <c r="A63" s="106">
        <v>2</v>
      </c>
      <c r="B63" s="219"/>
      <c r="C63" s="5" t="s">
        <v>146</v>
      </c>
      <c r="D63" s="6" t="s">
        <v>144</v>
      </c>
      <c r="E63" s="106" t="s">
        <v>67</v>
      </c>
      <c r="F63" s="156"/>
      <c r="G63" s="156"/>
      <c r="H63" s="81">
        <f t="shared" ref="H63:H66" si="3">F63+G63</f>
        <v>0</v>
      </c>
      <c r="I63" s="132">
        <v>0.09</v>
      </c>
      <c r="J63" s="133"/>
    </row>
    <row r="64" spans="1:10" ht="24.9" customHeight="1" x14ac:dyDescent="0.25">
      <c r="A64" s="106">
        <v>3</v>
      </c>
      <c r="B64" s="219"/>
      <c r="C64" s="5" t="s">
        <v>195</v>
      </c>
      <c r="D64" s="6" t="s">
        <v>144</v>
      </c>
      <c r="E64" s="106" t="s">
        <v>67</v>
      </c>
      <c r="F64" s="156"/>
      <c r="G64" s="156"/>
      <c r="H64" s="81">
        <f t="shared" si="3"/>
        <v>0</v>
      </c>
      <c r="I64" s="132">
        <v>0.09</v>
      </c>
      <c r="J64" s="133"/>
    </row>
    <row r="65" spans="1:10" x14ac:dyDescent="0.25">
      <c r="A65" s="106">
        <v>4</v>
      </c>
      <c r="B65" s="206" t="s">
        <v>147</v>
      </c>
      <c r="C65" s="3" t="s">
        <v>148</v>
      </c>
      <c r="D65" s="8" t="s">
        <v>266</v>
      </c>
      <c r="E65" s="106" t="s">
        <v>67</v>
      </c>
      <c r="F65" s="156"/>
      <c r="G65" s="156"/>
      <c r="H65" s="81">
        <f t="shared" si="3"/>
        <v>0</v>
      </c>
      <c r="I65" s="132">
        <v>0.09</v>
      </c>
      <c r="J65" s="211"/>
    </row>
    <row r="66" spans="1:10" x14ac:dyDescent="0.25">
      <c r="A66" s="106">
        <v>5</v>
      </c>
      <c r="B66" s="206"/>
      <c r="C66" s="3" t="s">
        <v>149</v>
      </c>
      <c r="D66" s="8" t="s">
        <v>266</v>
      </c>
      <c r="E66" s="106" t="s">
        <v>67</v>
      </c>
      <c r="F66" s="156"/>
      <c r="G66" s="156"/>
      <c r="H66" s="81">
        <f t="shared" si="3"/>
        <v>0</v>
      </c>
      <c r="I66" s="132">
        <v>0.09</v>
      </c>
      <c r="J66" s="211"/>
    </row>
    <row r="67" spans="1:10" ht="23.1" customHeight="1" x14ac:dyDescent="0.25">
      <c r="A67" s="204" t="s">
        <v>193</v>
      </c>
      <c r="B67" s="205"/>
      <c r="C67" s="205"/>
      <c r="D67" s="206"/>
      <c r="E67" s="205"/>
      <c r="F67" s="207"/>
      <c r="G67" s="207"/>
      <c r="H67" s="207"/>
      <c r="I67" s="207"/>
      <c r="J67" s="208"/>
    </row>
    <row r="68" spans="1:10" ht="26.4" x14ac:dyDescent="0.25">
      <c r="A68" s="106">
        <v>1</v>
      </c>
      <c r="B68" s="110" t="s">
        <v>150</v>
      </c>
      <c r="C68" s="8" t="s">
        <v>151</v>
      </c>
      <c r="D68" s="8" t="s">
        <v>129</v>
      </c>
      <c r="E68" s="106" t="s">
        <v>63</v>
      </c>
      <c r="F68" s="156"/>
      <c r="G68" s="156"/>
      <c r="H68" s="81">
        <f>F68+G68</f>
        <v>0</v>
      </c>
      <c r="I68" s="132">
        <v>0.09</v>
      </c>
      <c r="J68" s="100"/>
    </row>
    <row r="69" spans="1:10" ht="18" customHeight="1" x14ac:dyDescent="0.25">
      <c r="A69" s="106">
        <v>2</v>
      </c>
      <c r="B69" s="110" t="s">
        <v>152</v>
      </c>
      <c r="C69" s="8" t="s">
        <v>153</v>
      </c>
      <c r="D69" s="8" t="s">
        <v>129</v>
      </c>
      <c r="E69" s="106" t="s">
        <v>67</v>
      </c>
      <c r="F69" s="156"/>
      <c r="G69" s="156"/>
      <c r="H69" s="81">
        <f t="shared" ref="H69:H70" si="4">F69+G69</f>
        <v>0</v>
      </c>
      <c r="I69" s="132">
        <v>0.09</v>
      </c>
      <c r="J69" s="100"/>
    </row>
    <row r="70" spans="1:10" ht="18" customHeight="1" x14ac:dyDescent="0.25">
      <c r="A70" s="106">
        <v>3</v>
      </c>
      <c r="B70" s="110" t="s">
        <v>154</v>
      </c>
      <c r="C70" s="8" t="s">
        <v>155</v>
      </c>
      <c r="D70" s="8" t="s">
        <v>129</v>
      </c>
      <c r="E70" s="106" t="s">
        <v>67</v>
      </c>
      <c r="F70" s="158"/>
      <c r="G70" s="158"/>
      <c r="H70" s="81">
        <f t="shared" si="4"/>
        <v>0</v>
      </c>
      <c r="I70" s="132">
        <v>0.09</v>
      </c>
      <c r="J70" s="100"/>
    </row>
    <row r="71" spans="1:10" ht="23.1" customHeight="1" x14ac:dyDescent="0.25">
      <c r="A71" s="204" t="s">
        <v>194</v>
      </c>
      <c r="B71" s="205"/>
      <c r="C71" s="205"/>
      <c r="D71" s="206"/>
      <c r="E71" s="205"/>
      <c r="F71" s="207"/>
      <c r="G71" s="207"/>
      <c r="H71" s="207"/>
      <c r="I71" s="207"/>
      <c r="J71" s="208"/>
    </row>
    <row r="72" spans="1:10" ht="18" customHeight="1" x14ac:dyDescent="0.25">
      <c r="A72" s="106">
        <v>1</v>
      </c>
      <c r="B72" s="87" t="s">
        <v>197</v>
      </c>
      <c r="C72" s="8"/>
      <c r="D72" s="8"/>
      <c r="E72" s="107" t="s">
        <v>125</v>
      </c>
      <c r="F72" s="156"/>
      <c r="G72" s="156"/>
      <c r="H72" s="81">
        <f>F72+G72</f>
        <v>0</v>
      </c>
      <c r="I72" s="132">
        <v>0.09</v>
      </c>
      <c r="J72" s="101" t="s">
        <v>198</v>
      </c>
    </row>
    <row r="73" spans="1:10" ht="18" customHeight="1" x14ac:dyDescent="0.25">
      <c r="A73" s="106">
        <v>2</v>
      </c>
      <c r="B73" s="210" t="s">
        <v>156</v>
      </c>
      <c r="C73" s="8" t="s">
        <v>157</v>
      </c>
      <c r="D73" s="8"/>
      <c r="E73" s="107" t="s">
        <v>125</v>
      </c>
      <c r="F73" s="156"/>
      <c r="G73" s="156"/>
      <c r="H73" s="81">
        <f t="shared" ref="H73:H82" si="5">F73+G73</f>
        <v>0</v>
      </c>
      <c r="I73" s="132">
        <v>0.09</v>
      </c>
      <c r="J73" s="100"/>
    </row>
    <row r="74" spans="1:10" ht="18" customHeight="1" x14ac:dyDescent="0.25">
      <c r="A74" s="106">
        <v>3</v>
      </c>
      <c r="B74" s="210"/>
      <c r="C74" s="8" t="s">
        <v>123</v>
      </c>
      <c r="D74" s="8"/>
      <c r="E74" s="107" t="s">
        <v>125</v>
      </c>
      <c r="F74" s="156"/>
      <c r="G74" s="156"/>
      <c r="H74" s="81">
        <f t="shared" si="5"/>
        <v>0</v>
      </c>
      <c r="I74" s="132">
        <v>0.09</v>
      </c>
      <c r="J74" s="100"/>
    </row>
    <row r="75" spans="1:10" ht="18" customHeight="1" x14ac:dyDescent="0.25">
      <c r="A75" s="106">
        <v>4</v>
      </c>
      <c r="B75" s="87" t="s">
        <v>158</v>
      </c>
      <c r="C75" s="10"/>
      <c r="D75" s="11"/>
      <c r="E75" s="106" t="s">
        <v>67</v>
      </c>
      <c r="F75" s="156"/>
      <c r="G75" s="156"/>
      <c r="H75" s="81">
        <f t="shared" si="5"/>
        <v>0</v>
      </c>
      <c r="I75" s="132">
        <v>0.09</v>
      </c>
      <c r="J75" s="100"/>
    </row>
    <row r="76" spans="1:10" ht="18" customHeight="1" x14ac:dyDescent="0.25">
      <c r="A76" s="106">
        <v>5</v>
      </c>
      <c r="B76" s="87" t="s">
        <v>159</v>
      </c>
      <c r="C76" s="116"/>
      <c r="D76" s="8"/>
      <c r="E76" s="106" t="s">
        <v>125</v>
      </c>
      <c r="F76" s="156"/>
      <c r="G76" s="156"/>
      <c r="H76" s="81">
        <f t="shared" si="5"/>
        <v>0</v>
      </c>
      <c r="I76" s="132">
        <v>0.09</v>
      </c>
      <c r="J76" s="100"/>
    </row>
    <row r="77" spans="1:10" ht="18" customHeight="1" x14ac:dyDescent="0.25">
      <c r="A77" s="106">
        <v>6</v>
      </c>
      <c r="B77" s="87" t="s">
        <v>160</v>
      </c>
      <c r="C77" s="116"/>
      <c r="D77" s="104"/>
      <c r="E77" s="106" t="s">
        <v>125</v>
      </c>
      <c r="F77" s="156"/>
      <c r="G77" s="156"/>
      <c r="H77" s="81">
        <f t="shared" si="5"/>
        <v>0</v>
      </c>
      <c r="I77" s="132">
        <v>0.09</v>
      </c>
      <c r="J77" s="101" t="s">
        <v>161</v>
      </c>
    </row>
    <row r="78" spans="1:10" ht="18" customHeight="1" x14ac:dyDescent="0.25">
      <c r="A78" s="106">
        <v>7</v>
      </c>
      <c r="B78" s="87" t="s">
        <v>162</v>
      </c>
      <c r="C78" s="116"/>
      <c r="D78" s="8"/>
      <c r="E78" s="106" t="s">
        <v>67</v>
      </c>
      <c r="F78" s="156"/>
      <c r="G78" s="156"/>
      <c r="H78" s="81">
        <f t="shared" si="5"/>
        <v>0</v>
      </c>
      <c r="I78" s="132">
        <v>0.09</v>
      </c>
      <c r="J78" s="100"/>
    </row>
    <row r="79" spans="1:10" ht="18" customHeight="1" x14ac:dyDescent="0.25">
      <c r="A79" s="106">
        <v>8</v>
      </c>
      <c r="B79" s="87" t="s">
        <v>163</v>
      </c>
      <c r="C79" s="116"/>
      <c r="D79" s="8"/>
      <c r="E79" s="106" t="s">
        <v>107</v>
      </c>
      <c r="F79" s="156"/>
      <c r="G79" s="156"/>
      <c r="H79" s="81">
        <f t="shared" si="5"/>
        <v>0</v>
      </c>
      <c r="I79" s="132">
        <v>0.09</v>
      </c>
      <c r="J79" s="100"/>
    </row>
    <row r="80" spans="1:10" ht="30.9" customHeight="1" x14ac:dyDescent="0.25">
      <c r="A80" s="106">
        <v>9</v>
      </c>
      <c r="B80" s="87" t="s">
        <v>164</v>
      </c>
      <c r="C80" s="116"/>
      <c r="D80" s="8"/>
      <c r="E80" s="106" t="s">
        <v>43</v>
      </c>
      <c r="F80" s="156"/>
      <c r="G80" s="156"/>
      <c r="H80" s="81">
        <f t="shared" si="5"/>
        <v>0</v>
      </c>
      <c r="I80" s="132">
        <v>0.09</v>
      </c>
      <c r="J80" s="101" t="s">
        <v>165</v>
      </c>
    </row>
    <row r="81" spans="1:10" ht="30.9" customHeight="1" x14ac:dyDescent="0.25">
      <c r="A81" s="106">
        <v>10</v>
      </c>
      <c r="B81" s="87" t="s">
        <v>166</v>
      </c>
      <c r="C81" s="116"/>
      <c r="D81" s="8"/>
      <c r="E81" s="106" t="s">
        <v>43</v>
      </c>
      <c r="F81" s="156"/>
      <c r="G81" s="156"/>
      <c r="H81" s="81">
        <f t="shared" si="5"/>
        <v>0</v>
      </c>
      <c r="I81" s="132">
        <v>0.09</v>
      </c>
      <c r="J81" s="101" t="s">
        <v>167</v>
      </c>
    </row>
    <row r="82" spans="1:10" ht="18" customHeight="1" x14ac:dyDescent="0.25">
      <c r="A82" s="106">
        <v>11</v>
      </c>
      <c r="B82" s="87" t="s">
        <v>168</v>
      </c>
      <c r="C82" s="116"/>
      <c r="D82" s="8"/>
      <c r="E82" s="106" t="s">
        <v>43</v>
      </c>
      <c r="F82" s="156"/>
      <c r="G82" s="156"/>
      <c r="H82" s="81">
        <f t="shared" si="5"/>
        <v>0</v>
      </c>
      <c r="I82" s="132">
        <v>0.09</v>
      </c>
      <c r="J82" s="101" t="s">
        <v>169</v>
      </c>
    </row>
    <row r="83" spans="1:10" s="54" customFormat="1" ht="21" customHeight="1" x14ac:dyDescent="0.25">
      <c r="A83" s="214" t="s">
        <v>199</v>
      </c>
      <c r="B83" s="214"/>
      <c r="C83" s="214"/>
      <c r="D83" s="214"/>
      <c r="E83" s="214"/>
      <c r="F83" s="214"/>
      <c r="G83" s="214"/>
      <c r="H83" s="214"/>
      <c r="I83" s="214"/>
      <c r="J83" s="214"/>
    </row>
    <row r="84" spans="1:10" s="54" customFormat="1" ht="21" customHeight="1" x14ac:dyDescent="0.25">
      <c r="A84" s="214" t="s">
        <v>200</v>
      </c>
      <c r="B84" s="214"/>
      <c r="C84" s="214"/>
      <c r="D84" s="214"/>
      <c r="E84" s="214"/>
      <c r="F84" s="214"/>
      <c r="G84" s="214"/>
      <c r="H84" s="214"/>
      <c r="I84" s="214"/>
      <c r="J84" s="214"/>
    </row>
    <row r="85" spans="1:10" s="54" customFormat="1" ht="21" customHeight="1" x14ac:dyDescent="0.25">
      <c r="A85" s="214" t="s">
        <v>201</v>
      </c>
      <c r="B85" s="214"/>
      <c r="C85" s="214"/>
      <c r="D85" s="214"/>
      <c r="E85" s="214"/>
      <c r="F85" s="214"/>
      <c r="G85" s="214"/>
      <c r="H85" s="214"/>
      <c r="I85" s="214"/>
      <c r="J85" s="214"/>
    </row>
    <row r="86" spans="1:10" s="54" customFormat="1" ht="21" customHeight="1" x14ac:dyDescent="0.25">
      <c r="A86" s="214" t="s">
        <v>202</v>
      </c>
      <c r="B86" s="214"/>
      <c r="C86" s="214"/>
      <c r="D86" s="214"/>
      <c r="E86" s="214"/>
      <c r="F86" s="214"/>
      <c r="G86" s="214"/>
      <c r="H86" s="214"/>
      <c r="I86" s="214"/>
      <c r="J86" s="214"/>
    </row>
    <row r="87" spans="1:10" s="54" customFormat="1" ht="21" customHeight="1" x14ac:dyDescent="0.25">
      <c r="A87" s="214" t="s">
        <v>203</v>
      </c>
      <c r="B87" s="214"/>
      <c r="C87" s="214"/>
      <c r="D87" s="214"/>
      <c r="E87" s="214"/>
      <c r="F87" s="214"/>
      <c r="G87" s="214"/>
      <c r="H87" s="214"/>
      <c r="I87" s="214"/>
      <c r="J87" s="214"/>
    </row>
    <row r="88" spans="1:10" s="54" customFormat="1" ht="21" customHeight="1" x14ac:dyDescent="0.25">
      <c r="A88" s="214" t="s">
        <v>204</v>
      </c>
      <c r="B88" s="214"/>
      <c r="C88" s="214"/>
      <c r="D88" s="214"/>
      <c r="E88" s="214"/>
      <c r="F88" s="214"/>
      <c r="G88" s="214"/>
      <c r="H88" s="214"/>
      <c r="I88" s="214"/>
      <c r="J88" s="214"/>
    </row>
    <row r="89" spans="1:10" s="54" customFormat="1" ht="21" customHeight="1" x14ac:dyDescent="0.25">
      <c r="A89" s="214" t="s">
        <v>205</v>
      </c>
      <c r="B89" s="214"/>
      <c r="C89" s="214"/>
      <c r="D89" s="214"/>
      <c r="E89" s="214"/>
      <c r="F89" s="214"/>
      <c r="G89" s="214"/>
      <c r="H89" s="214"/>
      <c r="I89" s="214"/>
      <c r="J89" s="214"/>
    </row>
    <row r="90" spans="1:10" s="54" customFormat="1" ht="21" customHeight="1" x14ac:dyDescent="0.25">
      <c r="A90" s="214" t="s">
        <v>206</v>
      </c>
      <c r="B90" s="214"/>
      <c r="C90" s="214"/>
      <c r="D90" s="214"/>
      <c r="E90" s="214"/>
      <c r="F90" s="214"/>
      <c r="G90" s="214"/>
      <c r="H90" s="214"/>
      <c r="I90" s="214"/>
      <c r="J90" s="214"/>
    </row>
    <row r="91" spans="1:10" s="54" customFormat="1" ht="21" customHeight="1" x14ac:dyDescent="0.25">
      <c r="A91" s="215" t="s">
        <v>277</v>
      </c>
      <c r="B91" s="216"/>
      <c r="C91" s="216"/>
      <c r="D91" s="216"/>
      <c r="E91" s="216"/>
      <c r="F91" s="216"/>
      <c r="G91" s="216"/>
      <c r="H91" s="216"/>
      <c r="I91" s="216"/>
      <c r="J91" s="217"/>
    </row>
    <row r="92" spans="1:10" s="54" customFormat="1" ht="21" customHeight="1" x14ac:dyDescent="0.25">
      <c r="A92" s="214" t="s">
        <v>278</v>
      </c>
      <c r="B92" s="214"/>
      <c r="C92" s="214"/>
      <c r="D92" s="214"/>
      <c r="E92" s="214"/>
      <c r="F92" s="214"/>
      <c r="G92" s="214"/>
      <c r="H92" s="214"/>
      <c r="I92" s="214"/>
      <c r="J92" s="214"/>
    </row>
  </sheetData>
  <mergeCells count="38">
    <mergeCell ref="A1:J1"/>
    <mergeCell ref="A3:J3"/>
    <mergeCell ref="A27:J27"/>
    <mergeCell ref="A38:J38"/>
    <mergeCell ref="B33:B37"/>
    <mergeCell ref="B6:B15"/>
    <mergeCell ref="B16:B25"/>
    <mergeCell ref="B28:B32"/>
    <mergeCell ref="J6:J15"/>
    <mergeCell ref="J16:J25"/>
    <mergeCell ref="J33:J37"/>
    <mergeCell ref="J28:J32"/>
    <mergeCell ref="J39:J41"/>
    <mergeCell ref="J42:J43"/>
    <mergeCell ref="B49:B50"/>
    <mergeCell ref="B62:B64"/>
    <mergeCell ref="B39:B41"/>
    <mergeCell ref="B42:B43"/>
    <mergeCell ref="A92:J92"/>
    <mergeCell ref="A83:J83"/>
    <mergeCell ref="A84:J84"/>
    <mergeCell ref="A85:J85"/>
    <mergeCell ref="A86:J86"/>
    <mergeCell ref="A87:J87"/>
    <mergeCell ref="A88:J88"/>
    <mergeCell ref="A89:J89"/>
    <mergeCell ref="A90:J90"/>
    <mergeCell ref="A91:J91"/>
    <mergeCell ref="A71:J71"/>
    <mergeCell ref="J47:J51"/>
    <mergeCell ref="B73:B74"/>
    <mergeCell ref="A67:J67"/>
    <mergeCell ref="J44:J46"/>
    <mergeCell ref="A61:J61"/>
    <mergeCell ref="B65:B66"/>
    <mergeCell ref="J65:J66"/>
    <mergeCell ref="B44:B46"/>
    <mergeCell ref="B47:B48"/>
  </mergeCells>
  <phoneticPr fontId="15" type="noConversion"/>
  <printOptions horizontalCentered="1"/>
  <pageMargins left="0.39370078740157483" right="0.39370078740157483" top="0.59055118110236227" bottom="0.39370078740157483" header="0.31496062992125984" footer="0.31496062992125984"/>
  <pageSetup paperSize="8" scale="57" fitToWidth="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92"/>
  <sheetViews>
    <sheetView topLeftCell="A52" zoomScale="70" zoomScaleNormal="70" workbookViewId="0">
      <selection activeCell="I4" sqref="I4:I82"/>
    </sheetView>
  </sheetViews>
  <sheetFormatPr defaultColWidth="8.21875" defaultRowHeight="13.2" x14ac:dyDescent="0.25"/>
  <cols>
    <col min="1" max="1" width="5.77734375" style="58" customWidth="1"/>
    <col min="2" max="2" width="28.109375" style="58" customWidth="1"/>
    <col min="3" max="3" width="19.109375" style="58" customWidth="1"/>
    <col min="4" max="4" width="35.44140625" style="63" customWidth="1"/>
    <col min="5" max="5" width="7.109375" style="58" customWidth="1"/>
    <col min="6" max="7" width="11.33203125" style="62" customWidth="1"/>
    <col min="8" max="8" width="14.88671875" style="84" customWidth="1"/>
    <col min="9" max="9" width="11.33203125" style="62" customWidth="1"/>
    <col min="10" max="10" width="8" style="61" customWidth="1"/>
    <col min="11" max="11" width="14.88671875" style="60" customWidth="1"/>
    <col min="12" max="12" width="23.44140625" style="59" customWidth="1"/>
    <col min="13" max="237" width="8.21875" style="58"/>
    <col min="238" max="238" width="5.77734375" style="58" customWidth="1"/>
    <col min="239" max="239" width="17.109375" style="58" customWidth="1"/>
    <col min="240" max="240" width="19.33203125" style="58" customWidth="1"/>
    <col min="241" max="241" width="9.44140625" style="58" customWidth="1"/>
    <col min="242" max="245" width="8.21875" style="58"/>
    <col min="246" max="246" width="12.21875" style="58" customWidth="1"/>
    <col min="247" max="493" width="8.21875" style="58"/>
    <col min="494" max="494" width="5.77734375" style="58" customWidth="1"/>
    <col min="495" max="495" width="17.109375" style="58" customWidth="1"/>
    <col min="496" max="496" width="19.33203125" style="58" customWidth="1"/>
    <col min="497" max="497" width="9.44140625" style="58" customWidth="1"/>
    <col min="498" max="501" width="8.21875" style="58"/>
    <col min="502" max="502" width="12.21875" style="58" customWidth="1"/>
    <col min="503" max="749" width="8.21875" style="58"/>
    <col min="750" max="750" width="5.77734375" style="58" customWidth="1"/>
    <col min="751" max="751" width="17.109375" style="58" customWidth="1"/>
    <col min="752" max="752" width="19.33203125" style="58" customWidth="1"/>
    <col min="753" max="753" width="9.44140625" style="58" customWidth="1"/>
    <col min="754" max="757" width="8.21875" style="58"/>
    <col min="758" max="758" width="12.21875" style="58" customWidth="1"/>
    <col min="759" max="1005" width="8.21875" style="58"/>
    <col min="1006" max="1006" width="5.77734375" style="58" customWidth="1"/>
    <col min="1007" max="1007" width="17.109375" style="58" customWidth="1"/>
    <col min="1008" max="1008" width="19.33203125" style="58" customWidth="1"/>
    <col min="1009" max="1009" width="9.44140625" style="58" customWidth="1"/>
    <col min="1010" max="1013" width="8.21875" style="58"/>
    <col min="1014" max="1014" width="12.21875" style="58" customWidth="1"/>
    <col min="1015" max="1261" width="8.21875" style="58"/>
    <col min="1262" max="1262" width="5.77734375" style="58" customWidth="1"/>
    <col min="1263" max="1263" width="17.109375" style="58" customWidth="1"/>
    <col min="1264" max="1264" width="19.33203125" style="58" customWidth="1"/>
    <col min="1265" max="1265" width="9.44140625" style="58" customWidth="1"/>
    <col min="1266" max="1269" width="8.21875" style="58"/>
    <col min="1270" max="1270" width="12.21875" style="58" customWidth="1"/>
    <col min="1271" max="1517" width="8.21875" style="58"/>
    <col min="1518" max="1518" width="5.77734375" style="58" customWidth="1"/>
    <col min="1519" max="1519" width="17.109375" style="58" customWidth="1"/>
    <col min="1520" max="1520" width="19.33203125" style="58" customWidth="1"/>
    <col min="1521" max="1521" width="9.44140625" style="58" customWidth="1"/>
    <col min="1522" max="1525" width="8.21875" style="58"/>
    <col min="1526" max="1526" width="12.21875" style="58" customWidth="1"/>
    <col min="1527" max="1773" width="8.21875" style="58"/>
    <col min="1774" max="1774" width="5.77734375" style="58" customWidth="1"/>
    <col min="1775" max="1775" width="17.109375" style="58" customWidth="1"/>
    <col min="1776" max="1776" width="19.33203125" style="58" customWidth="1"/>
    <col min="1777" max="1777" width="9.44140625" style="58" customWidth="1"/>
    <col min="1778" max="1781" width="8.21875" style="58"/>
    <col min="1782" max="1782" width="12.21875" style="58" customWidth="1"/>
    <col min="1783" max="2029" width="8.21875" style="58"/>
    <col min="2030" max="2030" width="5.77734375" style="58" customWidth="1"/>
    <col min="2031" max="2031" width="17.109375" style="58" customWidth="1"/>
    <col min="2032" max="2032" width="19.33203125" style="58" customWidth="1"/>
    <col min="2033" max="2033" width="9.44140625" style="58" customWidth="1"/>
    <col min="2034" max="2037" width="8.21875" style="58"/>
    <col min="2038" max="2038" width="12.21875" style="58" customWidth="1"/>
    <col min="2039" max="2285" width="8.21875" style="58"/>
    <col min="2286" max="2286" width="5.77734375" style="58" customWidth="1"/>
    <col min="2287" max="2287" width="17.109375" style="58" customWidth="1"/>
    <col min="2288" max="2288" width="19.33203125" style="58" customWidth="1"/>
    <col min="2289" max="2289" width="9.44140625" style="58" customWidth="1"/>
    <col min="2290" max="2293" width="8.21875" style="58"/>
    <col min="2294" max="2294" width="12.21875" style="58" customWidth="1"/>
    <col min="2295" max="2541" width="8.21875" style="58"/>
    <col min="2542" max="2542" width="5.77734375" style="58" customWidth="1"/>
    <col min="2543" max="2543" width="17.109375" style="58" customWidth="1"/>
    <col min="2544" max="2544" width="19.33203125" style="58" customWidth="1"/>
    <col min="2545" max="2545" width="9.44140625" style="58" customWidth="1"/>
    <col min="2546" max="2549" width="8.21875" style="58"/>
    <col min="2550" max="2550" width="12.21875" style="58" customWidth="1"/>
    <col min="2551" max="2797" width="8.21875" style="58"/>
    <col min="2798" max="2798" width="5.77734375" style="58" customWidth="1"/>
    <col min="2799" max="2799" width="17.109375" style="58" customWidth="1"/>
    <col min="2800" max="2800" width="19.33203125" style="58" customWidth="1"/>
    <col min="2801" max="2801" width="9.44140625" style="58" customWidth="1"/>
    <col min="2802" max="2805" width="8.21875" style="58"/>
    <col min="2806" max="2806" width="12.21875" style="58" customWidth="1"/>
    <col min="2807" max="3053" width="8.21875" style="58"/>
    <col min="3054" max="3054" width="5.77734375" style="58" customWidth="1"/>
    <col min="3055" max="3055" width="17.109375" style="58" customWidth="1"/>
    <col min="3056" max="3056" width="19.33203125" style="58" customWidth="1"/>
    <col min="3057" max="3057" width="9.44140625" style="58" customWidth="1"/>
    <col min="3058" max="3061" width="8.21875" style="58"/>
    <col min="3062" max="3062" width="12.21875" style="58" customWidth="1"/>
    <col min="3063" max="3309" width="8.21875" style="58"/>
    <col min="3310" max="3310" width="5.77734375" style="58" customWidth="1"/>
    <col min="3311" max="3311" width="17.109375" style="58" customWidth="1"/>
    <col min="3312" max="3312" width="19.33203125" style="58" customWidth="1"/>
    <col min="3313" max="3313" width="9.44140625" style="58" customWidth="1"/>
    <col min="3314" max="3317" width="8.21875" style="58"/>
    <col min="3318" max="3318" width="12.21875" style="58" customWidth="1"/>
    <col min="3319" max="3565" width="8.21875" style="58"/>
    <col min="3566" max="3566" width="5.77734375" style="58" customWidth="1"/>
    <col min="3567" max="3567" width="17.109375" style="58" customWidth="1"/>
    <col min="3568" max="3568" width="19.33203125" style="58" customWidth="1"/>
    <col min="3569" max="3569" width="9.44140625" style="58" customWidth="1"/>
    <col min="3570" max="3573" width="8.21875" style="58"/>
    <col min="3574" max="3574" width="12.21875" style="58" customWidth="1"/>
    <col min="3575" max="3821" width="8.21875" style="58"/>
    <col min="3822" max="3822" width="5.77734375" style="58" customWidth="1"/>
    <col min="3823" max="3823" width="17.109375" style="58" customWidth="1"/>
    <col min="3824" max="3824" width="19.33203125" style="58" customWidth="1"/>
    <col min="3825" max="3825" width="9.44140625" style="58" customWidth="1"/>
    <col min="3826" max="3829" width="8.21875" style="58"/>
    <col min="3830" max="3830" width="12.21875" style="58" customWidth="1"/>
    <col min="3831" max="4077" width="8.21875" style="58"/>
    <col min="4078" max="4078" width="5.77734375" style="58" customWidth="1"/>
    <col min="4079" max="4079" width="17.109375" style="58" customWidth="1"/>
    <col min="4080" max="4080" width="19.33203125" style="58" customWidth="1"/>
    <col min="4081" max="4081" width="9.44140625" style="58" customWidth="1"/>
    <col min="4082" max="4085" width="8.21875" style="58"/>
    <col min="4086" max="4086" width="12.21875" style="58" customWidth="1"/>
    <col min="4087" max="4333" width="8.21875" style="58"/>
    <col min="4334" max="4334" width="5.77734375" style="58" customWidth="1"/>
    <col min="4335" max="4335" width="17.109375" style="58" customWidth="1"/>
    <col min="4336" max="4336" width="19.33203125" style="58" customWidth="1"/>
    <col min="4337" max="4337" width="9.44140625" style="58" customWidth="1"/>
    <col min="4338" max="4341" width="8.21875" style="58"/>
    <col min="4342" max="4342" width="12.21875" style="58" customWidth="1"/>
    <col min="4343" max="4589" width="8.21875" style="58"/>
    <col min="4590" max="4590" width="5.77734375" style="58" customWidth="1"/>
    <col min="4591" max="4591" width="17.109375" style="58" customWidth="1"/>
    <col min="4592" max="4592" width="19.33203125" style="58" customWidth="1"/>
    <col min="4593" max="4593" width="9.44140625" style="58" customWidth="1"/>
    <col min="4594" max="4597" width="8.21875" style="58"/>
    <col min="4598" max="4598" width="12.21875" style="58" customWidth="1"/>
    <col min="4599" max="4845" width="8.21875" style="58"/>
    <col min="4846" max="4846" width="5.77734375" style="58" customWidth="1"/>
    <col min="4847" max="4847" width="17.109375" style="58" customWidth="1"/>
    <col min="4848" max="4848" width="19.33203125" style="58" customWidth="1"/>
    <col min="4849" max="4849" width="9.44140625" style="58" customWidth="1"/>
    <col min="4850" max="4853" width="8.21875" style="58"/>
    <col min="4854" max="4854" width="12.21875" style="58" customWidth="1"/>
    <col min="4855" max="5101" width="8.21875" style="58"/>
    <col min="5102" max="5102" width="5.77734375" style="58" customWidth="1"/>
    <col min="5103" max="5103" width="17.109375" style="58" customWidth="1"/>
    <col min="5104" max="5104" width="19.33203125" style="58" customWidth="1"/>
    <col min="5105" max="5105" width="9.44140625" style="58" customWidth="1"/>
    <col min="5106" max="5109" width="8.21875" style="58"/>
    <col min="5110" max="5110" width="12.21875" style="58" customWidth="1"/>
    <col min="5111" max="5357" width="8.21875" style="58"/>
    <col min="5358" max="5358" width="5.77734375" style="58" customWidth="1"/>
    <col min="5359" max="5359" width="17.109375" style="58" customWidth="1"/>
    <col min="5360" max="5360" width="19.33203125" style="58" customWidth="1"/>
    <col min="5361" max="5361" width="9.44140625" style="58" customWidth="1"/>
    <col min="5362" max="5365" width="8.21875" style="58"/>
    <col min="5366" max="5366" width="12.21875" style="58" customWidth="1"/>
    <col min="5367" max="5613" width="8.21875" style="58"/>
    <col min="5614" max="5614" width="5.77734375" style="58" customWidth="1"/>
    <col min="5615" max="5615" width="17.109375" style="58" customWidth="1"/>
    <col min="5616" max="5616" width="19.33203125" style="58" customWidth="1"/>
    <col min="5617" max="5617" width="9.44140625" style="58" customWidth="1"/>
    <col min="5618" max="5621" width="8.21875" style="58"/>
    <col min="5622" max="5622" width="12.21875" style="58" customWidth="1"/>
    <col min="5623" max="5869" width="8.21875" style="58"/>
    <col min="5870" max="5870" width="5.77734375" style="58" customWidth="1"/>
    <col min="5871" max="5871" width="17.109375" style="58" customWidth="1"/>
    <col min="5872" max="5872" width="19.33203125" style="58" customWidth="1"/>
    <col min="5873" max="5873" width="9.44140625" style="58" customWidth="1"/>
    <col min="5874" max="5877" width="8.21875" style="58"/>
    <col min="5878" max="5878" width="12.21875" style="58" customWidth="1"/>
    <col min="5879" max="6125" width="8.21875" style="58"/>
    <col min="6126" max="6126" width="5.77734375" style="58" customWidth="1"/>
    <col min="6127" max="6127" width="17.109375" style="58" customWidth="1"/>
    <col min="6128" max="6128" width="19.33203125" style="58" customWidth="1"/>
    <col min="6129" max="6129" width="9.44140625" style="58" customWidth="1"/>
    <col min="6130" max="6133" width="8.21875" style="58"/>
    <col min="6134" max="6134" width="12.21875" style="58" customWidth="1"/>
    <col min="6135" max="6381" width="8.21875" style="58"/>
    <col min="6382" max="6382" width="5.77734375" style="58" customWidth="1"/>
    <col min="6383" max="6383" width="17.109375" style="58" customWidth="1"/>
    <col min="6384" max="6384" width="19.33203125" style="58" customWidth="1"/>
    <col min="6385" max="6385" width="9.44140625" style="58" customWidth="1"/>
    <col min="6386" max="6389" width="8.21875" style="58"/>
    <col min="6390" max="6390" width="12.21875" style="58" customWidth="1"/>
    <col min="6391" max="6637" width="8.21875" style="58"/>
    <col min="6638" max="6638" width="5.77734375" style="58" customWidth="1"/>
    <col min="6639" max="6639" width="17.109375" style="58" customWidth="1"/>
    <col min="6640" max="6640" width="19.33203125" style="58" customWidth="1"/>
    <col min="6641" max="6641" width="9.44140625" style="58" customWidth="1"/>
    <col min="6642" max="6645" width="8.21875" style="58"/>
    <col min="6646" max="6646" width="12.21875" style="58" customWidth="1"/>
    <col min="6647" max="6893" width="8.21875" style="58"/>
    <col min="6894" max="6894" width="5.77734375" style="58" customWidth="1"/>
    <col min="6895" max="6895" width="17.109375" style="58" customWidth="1"/>
    <col min="6896" max="6896" width="19.33203125" style="58" customWidth="1"/>
    <col min="6897" max="6897" width="9.44140625" style="58" customWidth="1"/>
    <col min="6898" max="6901" width="8.21875" style="58"/>
    <col min="6902" max="6902" width="12.21875" style="58" customWidth="1"/>
    <col min="6903" max="7149" width="8.21875" style="58"/>
    <col min="7150" max="7150" width="5.77734375" style="58" customWidth="1"/>
    <col min="7151" max="7151" width="17.109375" style="58" customWidth="1"/>
    <col min="7152" max="7152" width="19.33203125" style="58" customWidth="1"/>
    <col min="7153" max="7153" width="9.44140625" style="58" customWidth="1"/>
    <col min="7154" max="7157" width="8.21875" style="58"/>
    <col min="7158" max="7158" width="12.21875" style="58" customWidth="1"/>
    <col min="7159" max="7405" width="8.21875" style="58"/>
    <col min="7406" max="7406" width="5.77734375" style="58" customWidth="1"/>
    <col min="7407" max="7407" width="17.109375" style="58" customWidth="1"/>
    <col min="7408" max="7408" width="19.33203125" style="58" customWidth="1"/>
    <col min="7409" max="7409" width="9.44140625" style="58" customWidth="1"/>
    <col min="7410" max="7413" width="8.21875" style="58"/>
    <col min="7414" max="7414" width="12.21875" style="58" customWidth="1"/>
    <col min="7415" max="7661" width="8.21875" style="58"/>
    <col min="7662" max="7662" width="5.77734375" style="58" customWidth="1"/>
    <col min="7663" max="7663" width="17.109375" style="58" customWidth="1"/>
    <col min="7664" max="7664" width="19.33203125" style="58" customWidth="1"/>
    <col min="7665" max="7665" width="9.44140625" style="58" customWidth="1"/>
    <col min="7666" max="7669" width="8.21875" style="58"/>
    <col min="7670" max="7670" width="12.21875" style="58" customWidth="1"/>
    <col min="7671" max="7917" width="8.21875" style="58"/>
    <col min="7918" max="7918" width="5.77734375" style="58" customWidth="1"/>
    <col min="7919" max="7919" width="17.109375" style="58" customWidth="1"/>
    <col min="7920" max="7920" width="19.33203125" style="58" customWidth="1"/>
    <col min="7921" max="7921" width="9.44140625" style="58" customWidth="1"/>
    <col min="7922" max="7925" width="8.21875" style="58"/>
    <col min="7926" max="7926" width="12.21875" style="58" customWidth="1"/>
    <col min="7927" max="8173" width="8.21875" style="58"/>
    <col min="8174" max="8174" width="5.77734375" style="58" customWidth="1"/>
    <col min="8175" max="8175" width="17.109375" style="58" customWidth="1"/>
    <col min="8176" max="8176" width="19.33203125" style="58" customWidth="1"/>
    <col min="8177" max="8177" width="9.44140625" style="58" customWidth="1"/>
    <col min="8178" max="8181" width="8.21875" style="58"/>
    <col min="8182" max="8182" width="12.21875" style="58" customWidth="1"/>
    <col min="8183" max="8429" width="8.21875" style="58"/>
    <col min="8430" max="8430" width="5.77734375" style="58" customWidth="1"/>
    <col min="8431" max="8431" width="17.109375" style="58" customWidth="1"/>
    <col min="8432" max="8432" width="19.33203125" style="58" customWidth="1"/>
    <col min="8433" max="8433" width="9.44140625" style="58" customWidth="1"/>
    <col min="8434" max="8437" width="8.21875" style="58"/>
    <col min="8438" max="8438" width="12.21875" style="58" customWidth="1"/>
    <col min="8439" max="8685" width="8.21875" style="58"/>
    <col min="8686" max="8686" width="5.77734375" style="58" customWidth="1"/>
    <col min="8687" max="8687" width="17.109375" style="58" customWidth="1"/>
    <col min="8688" max="8688" width="19.33203125" style="58" customWidth="1"/>
    <col min="8689" max="8689" width="9.44140625" style="58" customWidth="1"/>
    <col min="8690" max="8693" width="8.21875" style="58"/>
    <col min="8694" max="8694" width="12.21875" style="58" customWidth="1"/>
    <col min="8695" max="8941" width="8.21875" style="58"/>
    <col min="8942" max="8942" width="5.77734375" style="58" customWidth="1"/>
    <col min="8943" max="8943" width="17.109375" style="58" customWidth="1"/>
    <col min="8944" max="8944" width="19.33203125" style="58" customWidth="1"/>
    <col min="8945" max="8945" width="9.44140625" style="58" customWidth="1"/>
    <col min="8946" max="8949" width="8.21875" style="58"/>
    <col min="8950" max="8950" width="12.21875" style="58" customWidth="1"/>
    <col min="8951" max="9197" width="8.21875" style="58"/>
    <col min="9198" max="9198" width="5.77734375" style="58" customWidth="1"/>
    <col min="9199" max="9199" width="17.109375" style="58" customWidth="1"/>
    <col min="9200" max="9200" width="19.33203125" style="58" customWidth="1"/>
    <col min="9201" max="9201" width="9.44140625" style="58" customWidth="1"/>
    <col min="9202" max="9205" width="8.21875" style="58"/>
    <col min="9206" max="9206" width="12.21875" style="58" customWidth="1"/>
    <col min="9207" max="9453" width="8.21875" style="58"/>
    <col min="9454" max="9454" width="5.77734375" style="58" customWidth="1"/>
    <col min="9455" max="9455" width="17.109375" style="58" customWidth="1"/>
    <col min="9456" max="9456" width="19.33203125" style="58" customWidth="1"/>
    <col min="9457" max="9457" width="9.44140625" style="58" customWidth="1"/>
    <col min="9458" max="9461" width="8.21875" style="58"/>
    <col min="9462" max="9462" width="12.21875" style="58" customWidth="1"/>
    <col min="9463" max="9709" width="8.21875" style="58"/>
    <col min="9710" max="9710" width="5.77734375" style="58" customWidth="1"/>
    <col min="9711" max="9711" width="17.109375" style="58" customWidth="1"/>
    <col min="9712" max="9712" width="19.33203125" style="58" customWidth="1"/>
    <col min="9713" max="9713" width="9.44140625" style="58" customWidth="1"/>
    <col min="9714" max="9717" width="8.21875" style="58"/>
    <col min="9718" max="9718" width="12.21875" style="58" customWidth="1"/>
    <col min="9719" max="9965" width="8.21875" style="58"/>
    <col min="9966" max="9966" width="5.77734375" style="58" customWidth="1"/>
    <col min="9967" max="9967" width="17.109375" style="58" customWidth="1"/>
    <col min="9968" max="9968" width="19.33203125" style="58" customWidth="1"/>
    <col min="9969" max="9969" width="9.44140625" style="58" customWidth="1"/>
    <col min="9970" max="9973" width="8.21875" style="58"/>
    <col min="9974" max="9974" width="12.21875" style="58" customWidth="1"/>
    <col min="9975" max="10221" width="8.21875" style="58"/>
    <col min="10222" max="10222" width="5.77734375" style="58" customWidth="1"/>
    <col min="10223" max="10223" width="17.109375" style="58" customWidth="1"/>
    <col min="10224" max="10224" width="19.33203125" style="58" customWidth="1"/>
    <col min="10225" max="10225" width="9.44140625" style="58" customWidth="1"/>
    <col min="10226" max="10229" width="8.21875" style="58"/>
    <col min="10230" max="10230" width="12.21875" style="58" customWidth="1"/>
    <col min="10231" max="10477" width="8.21875" style="58"/>
    <col min="10478" max="10478" width="5.77734375" style="58" customWidth="1"/>
    <col min="10479" max="10479" width="17.109375" style="58" customWidth="1"/>
    <col min="10480" max="10480" width="19.33203125" style="58" customWidth="1"/>
    <col min="10481" max="10481" width="9.44140625" style="58" customWidth="1"/>
    <col min="10482" max="10485" width="8.21875" style="58"/>
    <col min="10486" max="10486" width="12.21875" style="58" customWidth="1"/>
    <col min="10487" max="10733" width="8.21875" style="58"/>
    <col min="10734" max="10734" width="5.77734375" style="58" customWidth="1"/>
    <col min="10735" max="10735" width="17.109375" style="58" customWidth="1"/>
    <col min="10736" max="10736" width="19.33203125" style="58" customWidth="1"/>
    <col min="10737" max="10737" width="9.44140625" style="58" customWidth="1"/>
    <col min="10738" max="10741" width="8.21875" style="58"/>
    <col min="10742" max="10742" width="12.21875" style="58" customWidth="1"/>
    <col min="10743" max="10989" width="8.21875" style="58"/>
    <col min="10990" max="10990" width="5.77734375" style="58" customWidth="1"/>
    <col min="10991" max="10991" width="17.109375" style="58" customWidth="1"/>
    <col min="10992" max="10992" width="19.33203125" style="58" customWidth="1"/>
    <col min="10993" max="10993" width="9.44140625" style="58" customWidth="1"/>
    <col min="10994" max="10997" width="8.21875" style="58"/>
    <col min="10998" max="10998" width="12.21875" style="58" customWidth="1"/>
    <col min="10999" max="11245" width="8.21875" style="58"/>
    <col min="11246" max="11246" width="5.77734375" style="58" customWidth="1"/>
    <col min="11247" max="11247" width="17.109375" style="58" customWidth="1"/>
    <col min="11248" max="11248" width="19.33203125" style="58" customWidth="1"/>
    <col min="11249" max="11249" width="9.44140625" style="58" customWidth="1"/>
    <col min="11250" max="11253" width="8.21875" style="58"/>
    <col min="11254" max="11254" width="12.21875" style="58" customWidth="1"/>
    <col min="11255" max="11501" width="8.21875" style="58"/>
    <col min="11502" max="11502" width="5.77734375" style="58" customWidth="1"/>
    <col min="11503" max="11503" width="17.109375" style="58" customWidth="1"/>
    <col min="11504" max="11504" width="19.33203125" style="58" customWidth="1"/>
    <col min="11505" max="11505" width="9.44140625" style="58" customWidth="1"/>
    <col min="11506" max="11509" width="8.21875" style="58"/>
    <col min="11510" max="11510" width="12.21875" style="58" customWidth="1"/>
    <col min="11511" max="11757" width="8.21875" style="58"/>
    <col min="11758" max="11758" width="5.77734375" style="58" customWidth="1"/>
    <col min="11759" max="11759" width="17.109375" style="58" customWidth="1"/>
    <col min="11760" max="11760" width="19.33203125" style="58" customWidth="1"/>
    <col min="11761" max="11761" width="9.44140625" style="58" customWidth="1"/>
    <col min="11762" max="11765" width="8.21875" style="58"/>
    <col min="11766" max="11766" width="12.21875" style="58" customWidth="1"/>
    <col min="11767" max="12013" width="8.21875" style="58"/>
    <col min="12014" max="12014" width="5.77734375" style="58" customWidth="1"/>
    <col min="12015" max="12015" width="17.109375" style="58" customWidth="1"/>
    <col min="12016" max="12016" width="19.33203125" style="58" customWidth="1"/>
    <col min="12017" max="12017" width="9.44140625" style="58" customWidth="1"/>
    <col min="12018" max="12021" width="8.21875" style="58"/>
    <col min="12022" max="12022" width="12.21875" style="58" customWidth="1"/>
    <col min="12023" max="12269" width="8.21875" style="58"/>
    <col min="12270" max="12270" width="5.77734375" style="58" customWidth="1"/>
    <col min="12271" max="12271" width="17.109375" style="58" customWidth="1"/>
    <col min="12272" max="12272" width="19.33203125" style="58" customWidth="1"/>
    <col min="12273" max="12273" width="9.44140625" style="58" customWidth="1"/>
    <col min="12274" max="12277" width="8.21875" style="58"/>
    <col min="12278" max="12278" width="12.21875" style="58" customWidth="1"/>
    <col min="12279" max="12525" width="8.21875" style="58"/>
    <col min="12526" max="12526" width="5.77734375" style="58" customWidth="1"/>
    <col min="12527" max="12527" width="17.109375" style="58" customWidth="1"/>
    <col min="12528" max="12528" width="19.33203125" style="58" customWidth="1"/>
    <col min="12529" max="12529" width="9.44140625" style="58" customWidth="1"/>
    <col min="12530" max="12533" width="8.21875" style="58"/>
    <col min="12534" max="12534" width="12.21875" style="58" customWidth="1"/>
    <col min="12535" max="12781" width="8.21875" style="58"/>
    <col min="12782" max="12782" width="5.77734375" style="58" customWidth="1"/>
    <col min="12783" max="12783" width="17.109375" style="58" customWidth="1"/>
    <col min="12784" max="12784" width="19.33203125" style="58" customWidth="1"/>
    <col min="12785" max="12785" width="9.44140625" style="58" customWidth="1"/>
    <col min="12786" max="12789" width="8.21875" style="58"/>
    <col min="12790" max="12790" width="12.21875" style="58" customWidth="1"/>
    <col min="12791" max="13037" width="8.21875" style="58"/>
    <col min="13038" max="13038" width="5.77734375" style="58" customWidth="1"/>
    <col min="13039" max="13039" width="17.109375" style="58" customWidth="1"/>
    <col min="13040" max="13040" width="19.33203125" style="58" customWidth="1"/>
    <col min="13041" max="13041" width="9.44140625" style="58" customWidth="1"/>
    <col min="13042" max="13045" width="8.21875" style="58"/>
    <col min="13046" max="13046" width="12.21875" style="58" customWidth="1"/>
    <col min="13047" max="13293" width="8.21875" style="58"/>
    <col min="13294" max="13294" width="5.77734375" style="58" customWidth="1"/>
    <col min="13295" max="13295" width="17.109375" style="58" customWidth="1"/>
    <col min="13296" max="13296" width="19.33203125" style="58" customWidth="1"/>
    <col min="13297" max="13297" width="9.44140625" style="58" customWidth="1"/>
    <col min="13298" max="13301" width="8.21875" style="58"/>
    <col min="13302" max="13302" width="12.21875" style="58" customWidth="1"/>
    <col min="13303" max="13549" width="8.21875" style="58"/>
    <col min="13550" max="13550" width="5.77734375" style="58" customWidth="1"/>
    <col min="13551" max="13551" width="17.109375" style="58" customWidth="1"/>
    <col min="13552" max="13552" width="19.33203125" style="58" customWidth="1"/>
    <col min="13553" max="13553" width="9.44140625" style="58" customWidth="1"/>
    <col min="13554" max="13557" width="8.21875" style="58"/>
    <col min="13558" max="13558" width="12.21875" style="58" customWidth="1"/>
    <col min="13559" max="13805" width="8.21875" style="58"/>
    <col min="13806" max="13806" width="5.77734375" style="58" customWidth="1"/>
    <col min="13807" max="13807" width="17.109375" style="58" customWidth="1"/>
    <col min="13808" max="13808" width="19.33203125" style="58" customWidth="1"/>
    <col min="13809" max="13809" width="9.44140625" style="58" customWidth="1"/>
    <col min="13810" max="13813" width="8.21875" style="58"/>
    <col min="13814" max="13814" width="12.21875" style="58" customWidth="1"/>
    <col min="13815" max="14061" width="8.21875" style="58"/>
    <col min="14062" max="14062" width="5.77734375" style="58" customWidth="1"/>
    <col min="14063" max="14063" width="17.109375" style="58" customWidth="1"/>
    <col min="14064" max="14064" width="19.33203125" style="58" customWidth="1"/>
    <col min="14065" max="14065" width="9.44140625" style="58" customWidth="1"/>
    <col min="14066" max="14069" width="8.21875" style="58"/>
    <col min="14070" max="14070" width="12.21875" style="58" customWidth="1"/>
    <col min="14071" max="14317" width="8.21875" style="58"/>
    <col min="14318" max="14318" width="5.77734375" style="58" customWidth="1"/>
    <col min="14319" max="14319" width="17.109375" style="58" customWidth="1"/>
    <col min="14320" max="14320" width="19.33203125" style="58" customWidth="1"/>
    <col min="14321" max="14321" width="9.44140625" style="58" customWidth="1"/>
    <col min="14322" max="14325" width="8.21875" style="58"/>
    <col min="14326" max="14326" width="12.21875" style="58" customWidth="1"/>
    <col min="14327" max="14573" width="8.21875" style="58"/>
    <col min="14574" max="14574" width="5.77734375" style="58" customWidth="1"/>
    <col min="14575" max="14575" width="17.109375" style="58" customWidth="1"/>
    <col min="14576" max="14576" width="19.33203125" style="58" customWidth="1"/>
    <col min="14577" max="14577" width="9.44140625" style="58" customWidth="1"/>
    <col min="14578" max="14581" width="8.21875" style="58"/>
    <col min="14582" max="14582" width="12.21875" style="58" customWidth="1"/>
    <col min="14583" max="14829" width="8.21875" style="58"/>
    <col min="14830" max="14830" width="5.77734375" style="58" customWidth="1"/>
    <col min="14831" max="14831" width="17.109375" style="58" customWidth="1"/>
    <col min="14832" max="14832" width="19.33203125" style="58" customWidth="1"/>
    <col min="14833" max="14833" width="9.44140625" style="58" customWidth="1"/>
    <col min="14834" max="14837" width="8.21875" style="58"/>
    <col min="14838" max="14838" width="12.21875" style="58" customWidth="1"/>
    <col min="14839" max="15085" width="8.21875" style="58"/>
    <col min="15086" max="15086" width="5.77734375" style="58" customWidth="1"/>
    <col min="15087" max="15087" width="17.109375" style="58" customWidth="1"/>
    <col min="15088" max="15088" width="19.33203125" style="58" customWidth="1"/>
    <col min="15089" max="15089" width="9.44140625" style="58" customWidth="1"/>
    <col min="15090" max="15093" width="8.21875" style="58"/>
    <col min="15094" max="15094" width="12.21875" style="58" customWidth="1"/>
    <col min="15095" max="15341" width="8.21875" style="58"/>
    <col min="15342" max="15342" width="5.77734375" style="58" customWidth="1"/>
    <col min="15343" max="15343" width="17.109375" style="58" customWidth="1"/>
    <col min="15344" max="15344" width="19.33203125" style="58" customWidth="1"/>
    <col min="15345" max="15345" width="9.44140625" style="58" customWidth="1"/>
    <col min="15346" max="15349" width="8.21875" style="58"/>
    <col min="15350" max="15350" width="12.21875" style="58" customWidth="1"/>
    <col min="15351" max="15597" width="8.21875" style="58"/>
    <col min="15598" max="15598" width="5.77734375" style="58" customWidth="1"/>
    <col min="15599" max="15599" width="17.109375" style="58" customWidth="1"/>
    <col min="15600" max="15600" width="19.33203125" style="58" customWidth="1"/>
    <col min="15601" max="15601" width="9.44140625" style="58" customWidth="1"/>
    <col min="15602" max="15605" width="8.21875" style="58"/>
    <col min="15606" max="15606" width="12.21875" style="58" customWidth="1"/>
    <col min="15607" max="15853" width="8.21875" style="58"/>
    <col min="15854" max="15854" width="5.77734375" style="58" customWidth="1"/>
    <col min="15855" max="15855" width="17.109375" style="58" customWidth="1"/>
    <col min="15856" max="15856" width="19.33203125" style="58" customWidth="1"/>
    <col min="15857" max="15857" width="9.44140625" style="58" customWidth="1"/>
    <col min="15858" max="15861" width="8.21875" style="58"/>
    <col min="15862" max="15862" width="12.21875" style="58" customWidth="1"/>
    <col min="15863" max="16109" width="8.21875" style="58"/>
    <col min="16110" max="16110" width="5.77734375" style="58" customWidth="1"/>
    <col min="16111" max="16111" width="17.109375" style="58" customWidth="1"/>
    <col min="16112" max="16112" width="19.33203125" style="58" customWidth="1"/>
    <col min="16113" max="16113" width="9.44140625" style="58" customWidth="1"/>
    <col min="16114" max="16117" width="8.21875" style="58"/>
    <col min="16118" max="16118" width="12.21875" style="58" customWidth="1"/>
    <col min="16119" max="16384" width="8.21875" style="58"/>
  </cols>
  <sheetData>
    <row r="1" spans="1:14" ht="21" customHeight="1" x14ac:dyDescent="0.25">
      <c r="A1" s="230" t="s">
        <v>53</v>
      </c>
      <c r="B1" s="231"/>
      <c r="C1" s="231"/>
      <c r="D1" s="231"/>
      <c r="E1" s="231"/>
      <c r="F1" s="231"/>
      <c r="G1" s="231"/>
      <c r="H1" s="231"/>
      <c r="I1" s="231"/>
      <c r="J1" s="231"/>
      <c r="K1" s="231"/>
      <c r="L1" s="232"/>
    </row>
    <row r="2" spans="1:14" ht="23.1" customHeight="1" x14ac:dyDescent="0.25">
      <c r="A2" s="134" t="s">
        <v>15</v>
      </c>
      <c r="B2" s="134" t="s">
        <v>54</v>
      </c>
      <c r="C2" s="135" t="s">
        <v>18</v>
      </c>
      <c r="D2" s="136" t="s">
        <v>55</v>
      </c>
      <c r="E2" s="134" t="s">
        <v>20</v>
      </c>
      <c r="F2" s="129" t="s">
        <v>56</v>
      </c>
      <c r="G2" s="129" t="s">
        <v>57</v>
      </c>
      <c r="H2" s="129" t="s">
        <v>216</v>
      </c>
      <c r="I2" s="129" t="s">
        <v>218</v>
      </c>
      <c r="J2" s="137" t="s">
        <v>58</v>
      </c>
      <c r="K2" s="138" t="s">
        <v>215</v>
      </c>
      <c r="L2" s="139" t="s">
        <v>59</v>
      </c>
    </row>
    <row r="3" spans="1:14" ht="23.1" customHeight="1" x14ac:dyDescent="0.25">
      <c r="A3" s="140" t="s">
        <v>191</v>
      </c>
      <c r="B3" s="140"/>
      <c r="C3" s="140"/>
      <c r="D3" s="140"/>
      <c r="E3" s="140"/>
      <c r="F3" s="140"/>
      <c r="G3" s="140"/>
      <c r="H3" s="134"/>
      <c r="I3" s="140"/>
      <c r="J3" s="140"/>
      <c r="K3" s="66"/>
      <c r="L3" s="114"/>
    </row>
    <row r="4" spans="1:14" ht="27" customHeight="1" x14ac:dyDescent="0.25">
      <c r="A4" s="67">
        <v>1</v>
      </c>
      <c r="B4" s="68" t="s">
        <v>60</v>
      </c>
      <c r="C4" s="68" t="s">
        <v>61</v>
      </c>
      <c r="D4" s="68" t="s">
        <v>62</v>
      </c>
      <c r="E4" s="67" t="s">
        <v>63</v>
      </c>
      <c r="F4" s="66"/>
      <c r="G4" s="66"/>
      <c r="H4" s="83">
        <f>'1-2户式中央空调安装材料报价清单 '!H4</f>
        <v>0</v>
      </c>
      <c r="I4" s="66">
        <v>19600</v>
      </c>
      <c r="J4" s="141">
        <v>0.09</v>
      </c>
      <c r="K4" s="142">
        <f t="shared" ref="K4:K26" si="0">H4*I4</f>
        <v>0</v>
      </c>
      <c r="L4" s="114"/>
    </row>
    <row r="5" spans="1:14" ht="27" hidden="1" customHeight="1" x14ac:dyDescent="0.25">
      <c r="A5" s="67">
        <v>2</v>
      </c>
      <c r="B5" s="68" t="s">
        <v>64</v>
      </c>
      <c r="C5" s="75"/>
      <c r="D5" s="68"/>
      <c r="E5" s="67" t="s">
        <v>63</v>
      </c>
      <c r="F5" s="66"/>
      <c r="G5" s="66"/>
      <c r="H5" s="83"/>
      <c r="I5" s="66">
        <v>0</v>
      </c>
      <c r="J5" s="141">
        <v>0.09</v>
      </c>
      <c r="K5" s="142">
        <f t="shared" si="0"/>
        <v>0</v>
      </c>
      <c r="L5" s="114"/>
    </row>
    <row r="6" spans="1:14" ht="27" customHeight="1" x14ac:dyDescent="0.25">
      <c r="A6" s="67">
        <v>3</v>
      </c>
      <c r="B6" s="225" t="s">
        <v>65</v>
      </c>
      <c r="C6" s="75" t="s">
        <v>66</v>
      </c>
      <c r="D6" s="68" t="s">
        <v>62</v>
      </c>
      <c r="E6" s="67" t="s">
        <v>67</v>
      </c>
      <c r="F6" s="66"/>
      <c r="G6" s="66"/>
      <c r="H6" s="83">
        <f>'1-2户式中央空调安装材料报价清单 '!H6</f>
        <v>0</v>
      </c>
      <c r="I6" s="66">
        <v>97240</v>
      </c>
      <c r="J6" s="141">
        <v>0.09</v>
      </c>
      <c r="K6" s="142">
        <f t="shared" si="0"/>
        <v>0</v>
      </c>
      <c r="L6" s="227" t="s">
        <v>214</v>
      </c>
      <c r="N6" s="62"/>
    </row>
    <row r="7" spans="1:14" ht="27" customHeight="1" x14ac:dyDescent="0.25">
      <c r="A7" s="67">
        <v>4</v>
      </c>
      <c r="B7" s="225"/>
      <c r="C7" s="75" t="s">
        <v>68</v>
      </c>
      <c r="D7" s="68" t="s">
        <v>62</v>
      </c>
      <c r="E7" s="67" t="s">
        <v>67</v>
      </c>
      <c r="F7" s="66"/>
      <c r="G7" s="66"/>
      <c r="H7" s="83">
        <f>'1-2户式中央空调安装材料报价清单 '!H7</f>
        <v>0</v>
      </c>
      <c r="I7" s="66">
        <v>119700</v>
      </c>
      <c r="J7" s="141">
        <v>0.09</v>
      </c>
      <c r="K7" s="142">
        <f t="shared" si="0"/>
        <v>0</v>
      </c>
      <c r="L7" s="227"/>
      <c r="N7" s="62"/>
    </row>
    <row r="8" spans="1:14" ht="27" customHeight="1" x14ac:dyDescent="0.25">
      <c r="A8" s="67">
        <v>5</v>
      </c>
      <c r="B8" s="225"/>
      <c r="C8" s="75" t="s">
        <v>69</v>
      </c>
      <c r="D8" s="68" t="s">
        <v>62</v>
      </c>
      <c r="E8" s="67" t="s">
        <v>67</v>
      </c>
      <c r="F8" s="66"/>
      <c r="G8" s="66"/>
      <c r="H8" s="83">
        <f>'1-2户式中央空调安装材料报价清单 '!H8</f>
        <v>0</v>
      </c>
      <c r="I8" s="66">
        <v>79040</v>
      </c>
      <c r="J8" s="141">
        <v>0.09</v>
      </c>
      <c r="K8" s="142">
        <f t="shared" si="0"/>
        <v>0</v>
      </c>
      <c r="L8" s="227"/>
      <c r="N8" s="62"/>
    </row>
    <row r="9" spans="1:14" ht="27" customHeight="1" x14ac:dyDescent="0.25">
      <c r="A9" s="67">
        <v>6</v>
      </c>
      <c r="B9" s="225"/>
      <c r="C9" s="75" t="s">
        <v>70</v>
      </c>
      <c r="D9" s="68" t="s">
        <v>62</v>
      </c>
      <c r="E9" s="67" t="s">
        <v>67</v>
      </c>
      <c r="F9" s="66"/>
      <c r="G9" s="66"/>
      <c r="H9" s="83">
        <f>'1-2户式中央空调安装材料报价清单 '!H9</f>
        <v>0</v>
      </c>
      <c r="I9" s="66">
        <v>68340</v>
      </c>
      <c r="J9" s="141">
        <v>0.09</v>
      </c>
      <c r="K9" s="142">
        <f t="shared" si="0"/>
        <v>0</v>
      </c>
      <c r="L9" s="227"/>
      <c r="N9" s="62"/>
    </row>
    <row r="10" spans="1:14" ht="27" customHeight="1" x14ac:dyDescent="0.25">
      <c r="A10" s="67">
        <v>7</v>
      </c>
      <c r="B10" s="225"/>
      <c r="C10" s="75" t="s">
        <v>71</v>
      </c>
      <c r="D10" s="68" t="s">
        <v>62</v>
      </c>
      <c r="E10" s="67" t="s">
        <v>67</v>
      </c>
      <c r="F10" s="66"/>
      <c r="G10" s="66"/>
      <c r="H10" s="83">
        <f>'1-2户式中央空调安装材料报价清单 '!H10</f>
        <v>0</v>
      </c>
      <c r="I10" s="66">
        <v>36160</v>
      </c>
      <c r="J10" s="141">
        <v>0.09</v>
      </c>
      <c r="K10" s="142">
        <f t="shared" si="0"/>
        <v>0</v>
      </c>
      <c r="L10" s="227"/>
      <c r="N10" s="62"/>
    </row>
    <row r="11" spans="1:14" ht="27" customHeight="1" x14ac:dyDescent="0.25">
      <c r="A11" s="67">
        <v>8</v>
      </c>
      <c r="B11" s="225"/>
      <c r="C11" s="75" t="s">
        <v>267</v>
      </c>
      <c r="D11" s="68" t="s">
        <v>62</v>
      </c>
      <c r="E11" s="67" t="s">
        <v>67</v>
      </c>
      <c r="F11" s="66"/>
      <c r="G11" s="66"/>
      <c r="H11" s="83">
        <f>'1-2户式中央空调安装材料报价清单 '!H11</f>
        <v>0</v>
      </c>
      <c r="I11" s="66">
        <v>27600</v>
      </c>
      <c r="J11" s="141">
        <v>0.09</v>
      </c>
      <c r="K11" s="142">
        <f t="shared" si="0"/>
        <v>0</v>
      </c>
      <c r="L11" s="227"/>
    </row>
    <row r="12" spans="1:14" ht="27" customHeight="1" x14ac:dyDescent="0.25">
      <c r="A12" s="67">
        <v>9</v>
      </c>
      <c r="B12" s="225"/>
      <c r="C12" s="75" t="s">
        <v>73</v>
      </c>
      <c r="D12" s="68" t="s">
        <v>62</v>
      </c>
      <c r="E12" s="67" t="s">
        <v>67</v>
      </c>
      <c r="F12" s="66"/>
      <c r="G12" s="66"/>
      <c r="H12" s="83">
        <f>'1-2户式中央空调安装材料报价清单 '!H12</f>
        <v>0</v>
      </c>
      <c r="I12" s="66">
        <v>10400</v>
      </c>
      <c r="J12" s="141">
        <v>0.09</v>
      </c>
      <c r="K12" s="142">
        <f t="shared" si="0"/>
        <v>0</v>
      </c>
      <c r="L12" s="227"/>
    </row>
    <row r="13" spans="1:14" ht="27" hidden="1" customHeight="1" x14ac:dyDescent="0.25">
      <c r="A13" s="67">
        <v>10</v>
      </c>
      <c r="B13" s="225"/>
      <c r="C13" s="75" t="s">
        <v>74</v>
      </c>
      <c r="D13" s="68" t="s">
        <v>62</v>
      </c>
      <c r="E13" s="67" t="s">
        <v>67</v>
      </c>
      <c r="F13" s="66"/>
      <c r="G13" s="66"/>
      <c r="H13" s="83"/>
      <c r="I13" s="66">
        <v>0</v>
      </c>
      <c r="J13" s="141">
        <v>0.09</v>
      </c>
      <c r="K13" s="142">
        <f t="shared" si="0"/>
        <v>0</v>
      </c>
      <c r="L13" s="227"/>
    </row>
    <row r="14" spans="1:14" ht="27" hidden="1" customHeight="1" x14ac:dyDescent="0.25">
      <c r="A14" s="67">
        <v>11</v>
      </c>
      <c r="B14" s="225"/>
      <c r="C14" s="75" t="s">
        <v>75</v>
      </c>
      <c r="D14" s="68" t="s">
        <v>62</v>
      </c>
      <c r="E14" s="67" t="s">
        <v>67</v>
      </c>
      <c r="F14" s="66"/>
      <c r="G14" s="66"/>
      <c r="H14" s="83"/>
      <c r="I14" s="66">
        <v>0</v>
      </c>
      <c r="J14" s="141">
        <v>0.09</v>
      </c>
      <c r="K14" s="142">
        <f t="shared" si="0"/>
        <v>0</v>
      </c>
      <c r="L14" s="227"/>
    </row>
    <row r="15" spans="1:14" ht="27" hidden="1" customHeight="1" x14ac:dyDescent="0.25">
      <c r="A15" s="67">
        <v>12</v>
      </c>
      <c r="B15" s="225"/>
      <c r="C15" s="75" t="s">
        <v>76</v>
      </c>
      <c r="D15" s="68" t="s">
        <v>62</v>
      </c>
      <c r="E15" s="67" t="s">
        <v>67</v>
      </c>
      <c r="F15" s="66"/>
      <c r="G15" s="66"/>
      <c r="H15" s="83"/>
      <c r="I15" s="66">
        <v>0</v>
      </c>
      <c r="J15" s="141">
        <v>0.09</v>
      </c>
      <c r="K15" s="142">
        <f t="shared" si="0"/>
        <v>0</v>
      </c>
      <c r="L15" s="227"/>
    </row>
    <row r="16" spans="1:14" ht="27" customHeight="1" x14ac:dyDescent="0.25">
      <c r="A16" s="67">
        <v>13</v>
      </c>
      <c r="B16" s="225" t="s">
        <v>77</v>
      </c>
      <c r="C16" s="75" t="s">
        <v>78</v>
      </c>
      <c r="D16" s="68" t="s">
        <v>89</v>
      </c>
      <c r="E16" s="67" t="s">
        <v>67</v>
      </c>
      <c r="F16" s="66"/>
      <c r="G16" s="66"/>
      <c r="H16" s="83">
        <f>'1-2户式中央空调安装材料报价清单 '!H16</f>
        <v>0</v>
      </c>
      <c r="I16" s="66">
        <v>97240</v>
      </c>
      <c r="J16" s="141">
        <v>0.09</v>
      </c>
      <c r="K16" s="142">
        <f t="shared" si="0"/>
        <v>0</v>
      </c>
      <c r="L16" s="227" t="s">
        <v>79</v>
      </c>
    </row>
    <row r="17" spans="1:12" ht="27" customHeight="1" x14ac:dyDescent="0.25">
      <c r="A17" s="67">
        <v>14</v>
      </c>
      <c r="B17" s="225"/>
      <c r="C17" s="75" t="s">
        <v>80</v>
      </c>
      <c r="D17" s="68" t="s">
        <v>89</v>
      </c>
      <c r="E17" s="67" t="s">
        <v>67</v>
      </c>
      <c r="F17" s="66"/>
      <c r="G17" s="66"/>
      <c r="H17" s="83">
        <f>'1-2户式中央空调安装材料报价清单 '!H17</f>
        <v>0</v>
      </c>
      <c r="I17" s="66">
        <v>119700</v>
      </c>
      <c r="J17" s="141">
        <v>0.09</v>
      </c>
      <c r="K17" s="142">
        <f t="shared" si="0"/>
        <v>0</v>
      </c>
      <c r="L17" s="227"/>
    </row>
    <row r="18" spans="1:12" ht="27" customHeight="1" x14ac:dyDescent="0.25">
      <c r="A18" s="67">
        <v>15</v>
      </c>
      <c r="B18" s="225"/>
      <c r="C18" s="75" t="s">
        <v>81</v>
      </c>
      <c r="D18" s="68" t="s">
        <v>89</v>
      </c>
      <c r="E18" s="67" t="s">
        <v>67</v>
      </c>
      <c r="F18" s="66"/>
      <c r="G18" s="66"/>
      <c r="H18" s="83">
        <f>'1-2户式中央空调安装材料报价清单 '!H18</f>
        <v>0</v>
      </c>
      <c r="I18" s="66">
        <v>82640</v>
      </c>
      <c r="J18" s="141">
        <v>0.09</v>
      </c>
      <c r="K18" s="142">
        <f t="shared" si="0"/>
        <v>0</v>
      </c>
      <c r="L18" s="227"/>
    </row>
    <row r="19" spans="1:12" ht="27" customHeight="1" x14ac:dyDescent="0.25">
      <c r="A19" s="67">
        <v>16</v>
      </c>
      <c r="B19" s="225"/>
      <c r="C19" s="75" t="s">
        <v>82</v>
      </c>
      <c r="D19" s="68" t="s">
        <v>89</v>
      </c>
      <c r="E19" s="67" t="s">
        <v>67</v>
      </c>
      <c r="F19" s="66"/>
      <c r="G19" s="66"/>
      <c r="H19" s="83">
        <f>'1-2户式中央空调安装材料报价清单 '!H19</f>
        <v>0</v>
      </c>
      <c r="I19" s="66">
        <v>68340</v>
      </c>
      <c r="J19" s="141">
        <v>0.09</v>
      </c>
      <c r="K19" s="142">
        <f t="shared" si="0"/>
        <v>0</v>
      </c>
      <c r="L19" s="227"/>
    </row>
    <row r="20" spans="1:12" ht="27" customHeight="1" x14ac:dyDescent="0.25">
      <c r="A20" s="67">
        <v>17</v>
      </c>
      <c r="B20" s="225"/>
      <c r="C20" s="75" t="s">
        <v>83</v>
      </c>
      <c r="D20" s="68" t="s">
        <v>89</v>
      </c>
      <c r="E20" s="67" t="s">
        <v>67</v>
      </c>
      <c r="F20" s="66"/>
      <c r="G20" s="66"/>
      <c r="H20" s="83">
        <f>'1-2户式中央空调安装材料报价清单 '!H20</f>
        <v>0</v>
      </c>
      <c r="I20" s="66">
        <v>36160</v>
      </c>
      <c r="J20" s="141">
        <v>0.09</v>
      </c>
      <c r="K20" s="142">
        <f t="shared" si="0"/>
        <v>0</v>
      </c>
      <c r="L20" s="227"/>
    </row>
    <row r="21" spans="1:12" ht="27" customHeight="1" x14ac:dyDescent="0.25">
      <c r="A21" s="67">
        <v>18</v>
      </c>
      <c r="B21" s="225"/>
      <c r="C21" s="75" t="s">
        <v>267</v>
      </c>
      <c r="D21" s="68" t="s">
        <v>89</v>
      </c>
      <c r="E21" s="67" t="s">
        <v>67</v>
      </c>
      <c r="F21" s="66"/>
      <c r="G21" s="66"/>
      <c r="H21" s="83">
        <f>'1-2户式中央空调安装材料报价清单 '!H21</f>
        <v>0</v>
      </c>
      <c r="I21" s="66">
        <v>27600</v>
      </c>
      <c r="J21" s="141">
        <v>0.09</v>
      </c>
      <c r="K21" s="142">
        <f t="shared" si="0"/>
        <v>0</v>
      </c>
      <c r="L21" s="227"/>
    </row>
    <row r="22" spans="1:12" ht="27" customHeight="1" x14ac:dyDescent="0.25">
      <c r="A22" s="67">
        <v>19</v>
      </c>
      <c r="B22" s="225"/>
      <c r="C22" s="75" t="s">
        <v>85</v>
      </c>
      <c r="D22" s="68" t="s">
        <v>89</v>
      </c>
      <c r="E22" s="67" t="s">
        <v>67</v>
      </c>
      <c r="F22" s="66"/>
      <c r="G22" s="66"/>
      <c r="H22" s="83">
        <f>'1-2户式中央空调安装材料报价清单 '!H22</f>
        <v>0</v>
      </c>
      <c r="I22" s="66">
        <v>10400</v>
      </c>
      <c r="J22" s="141">
        <v>0.09</v>
      </c>
      <c r="K22" s="142">
        <f t="shared" si="0"/>
        <v>0</v>
      </c>
      <c r="L22" s="227"/>
    </row>
    <row r="23" spans="1:12" ht="27" hidden="1" customHeight="1" x14ac:dyDescent="0.25">
      <c r="A23" s="67">
        <v>20</v>
      </c>
      <c r="B23" s="225"/>
      <c r="C23" s="75" t="s">
        <v>86</v>
      </c>
      <c r="D23" s="68" t="s">
        <v>89</v>
      </c>
      <c r="E23" s="67" t="s">
        <v>67</v>
      </c>
      <c r="F23" s="66"/>
      <c r="G23" s="66"/>
      <c r="H23" s="83"/>
      <c r="I23" s="66">
        <v>0</v>
      </c>
      <c r="J23" s="141">
        <v>0.09</v>
      </c>
      <c r="K23" s="142">
        <f t="shared" si="0"/>
        <v>0</v>
      </c>
      <c r="L23" s="227"/>
    </row>
    <row r="24" spans="1:12" ht="27" hidden="1" customHeight="1" x14ac:dyDescent="0.25">
      <c r="A24" s="67">
        <v>21</v>
      </c>
      <c r="B24" s="225"/>
      <c r="C24" s="75" t="s">
        <v>87</v>
      </c>
      <c r="D24" s="68" t="s">
        <v>89</v>
      </c>
      <c r="E24" s="67" t="s">
        <v>67</v>
      </c>
      <c r="F24" s="66"/>
      <c r="G24" s="66"/>
      <c r="H24" s="83"/>
      <c r="I24" s="66">
        <v>0</v>
      </c>
      <c r="J24" s="141">
        <v>0.09</v>
      </c>
      <c r="K24" s="142">
        <f t="shared" si="0"/>
        <v>0</v>
      </c>
      <c r="L24" s="227"/>
    </row>
    <row r="25" spans="1:12" ht="27" hidden="1" customHeight="1" x14ac:dyDescent="0.25">
      <c r="A25" s="67">
        <v>22</v>
      </c>
      <c r="B25" s="225"/>
      <c r="C25" s="75" t="s">
        <v>88</v>
      </c>
      <c r="D25" s="68" t="s">
        <v>89</v>
      </c>
      <c r="E25" s="67" t="s">
        <v>67</v>
      </c>
      <c r="F25" s="66"/>
      <c r="G25" s="66"/>
      <c r="H25" s="83"/>
      <c r="I25" s="66">
        <v>0</v>
      </c>
      <c r="J25" s="141">
        <v>0.09</v>
      </c>
      <c r="K25" s="142">
        <f t="shared" si="0"/>
        <v>0</v>
      </c>
      <c r="L25" s="227"/>
    </row>
    <row r="26" spans="1:12" ht="20.7" customHeight="1" x14ac:dyDescent="0.25">
      <c r="A26" s="67">
        <v>23</v>
      </c>
      <c r="B26" s="68" t="s">
        <v>90</v>
      </c>
      <c r="C26" s="75" t="s">
        <v>91</v>
      </c>
      <c r="D26" s="68" t="s">
        <v>92</v>
      </c>
      <c r="E26" s="67" t="s">
        <v>93</v>
      </c>
      <c r="F26" s="66"/>
      <c r="G26" s="66"/>
      <c r="H26" s="83">
        <f>'1-2户式中央空调安装材料报价清单 '!H26</f>
        <v>0</v>
      </c>
      <c r="I26" s="66">
        <v>5900</v>
      </c>
      <c r="J26" s="141">
        <v>0.09</v>
      </c>
      <c r="K26" s="142">
        <f t="shared" si="0"/>
        <v>0</v>
      </c>
      <c r="L26" s="143"/>
    </row>
    <row r="27" spans="1:12" ht="23.1" customHeight="1" x14ac:dyDescent="0.25">
      <c r="A27" s="140" t="s">
        <v>213</v>
      </c>
      <c r="B27" s="140"/>
      <c r="C27" s="140"/>
      <c r="D27" s="140"/>
      <c r="E27" s="140"/>
      <c r="F27" s="140"/>
      <c r="G27" s="140"/>
      <c r="H27" s="134"/>
      <c r="I27" s="66">
        <v>0</v>
      </c>
      <c r="J27" s="140"/>
      <c r="K27" s="66"/>
      <c r="L27" s="114"/>
    </row>
    <row r="28" spans="1:12" ht="20.100000000000001" customHeight="1" x14ac:dyDescent="0.25">
      <c r="A28" s="67">
        <v>1</v>
      </c>
      <c r="B28" s="225" t="s">
        <v>95</v>
      </c>
      <c r="C28" s="75" t="s">
        <v>96</v>
      </c>
      <c r="D28" s="68" t="s">
        <v>219</v>
      </c>
      <c r="E28" s="67" t="s">
        <v>67</v>
      </c>
      <c r="F28" s="66"/>
      <c r="G28" s="66"/>
      <c r="H28" s="83">
        <f>'1-2户式中央空调安装材料报价清单 '!H28</f>
        <v>0</v>
      </c>
      <c r="I28" s="66">
        <v>24500</v>
      </c>
      <c r="J28" s="141">
        <v>0.09</v>
      </c>
      <c r="K28" s="142">
        <f t="shared" ref="K28:K37" si="1">H28*I28</f>
        <v>0</v>
      </c>
      <c r="L28" s="224"/>
    </row>
    <row r="29" spans="1:12" ht="20.100000000000001" customHeight="1" x14ac:dyDescent="0.25">
      <c r="A29" s="67">
        <v>2</v>
      </c>
      <c r="B29" s="225"/>
      <c r="C29" s="75" t="s">
        <v>98</v>
      </c>
      <c r="D29" s="68" t="s">
        <v>219</v>
      </c>
      <c r="E29" s="67" t="s">
        <v>67</v>
      </c>
      <c r="F29" s="66"/>
      <c r="G29" s="66"/>
      <c r="H29" s="83">
        <f>'1-2户式中央空调安装材料报价清单 '!H29</f>
        <v>0</v>
      </c>
      <c r="I29" s="66">
        <v>80960</v>
      </c>
      <c r="J29" s="141">
        <v>0.09</v>
      </c>
      <c r="K29" s="142">
        <f t="shared" si="1"/>
        <v>0</v>
      </c>
      <c r="L29" s="224"/>
    </row>
    <row r="30" spans="1:12" ht="20.100000000000001" customHeight="1" x14ac:dyDescent="0.25">
      <c r="A30" s="67">
        <v>3</v>
      </c>
      <c r="B30" s="225"/>
      <c r="C30" s="75" t="s">
        <v>99</v>
      </c>
      <c r="D30" s="68" t="s">
        <v>219</v>
      </c>
      <c r="E30" s="67" t="s">
        <v>67</v>
      </c>
      <c r="F30" s="66"/>
      <c r="G30" s="66"/>
      <c r="H30" s="83">
        <f>'1-2户式中央空调安装材料报价清单 '!H30</f>
        <v>0</v>
      </c>
      <c r="I30" s="66">
        <v>87400</v>
      </c>
      <c r="J30" s="141">
        <v>0.09</v>
      </c>
      <c r="K30" s="142">
        <f t="shared" si="1"/>
        <v>0</v>
      </c>
      <c r="L30" s="224"/>
    </row>
    <row r="31" spans="1:12" ht="20.100000000000001" customHeight="1" x14ac:dyDescent="0.25">
      <c r="A31" s="67">
        <v>4</v>
      </c>
      <c r="B31" s="225"/>
      <c r="C31" s="75" t="s">
        <v>100</v>
      </c>
      <c r="D31" s="68" t="s">
        <v>219</v>
      </c>
      <c r="E31" s="67" t="s">
        <v>67</v>
      </c>
      <c r="F31" s="66"/>
      <c r="G31" s="66"/>
      <c r="H31" s="83">
        <f>'1-2户式中央空调安装材料报价清单 '!H31</f>
        <v>0</v>
      </c>
      <c r="I31" s="66">
        <v>51200</v>
      </c>
      <c r="J31" s="141">
        <v>0.09</v>
      </c>
      <c r="K31" s="142">
        <f t="shared" si="1"/>
        <v>0</v>
      </c>
      <c r="L31" s="224"/>
    </row>
    <row r="32" spans="1:12" ht="19.95" hidden="1" customHeight="1" x14ac:dyDescent="0.25">
      <c r="A32" s="67">
        <v>5</v>
      </c>
      <c r="B32" s="225"/>
      <c r="C32" s="75" t="s">
        <v>101</v>
      </c>
      <c r="D32" s="68" t="s">
        <v>219</v>
      </c>
      <c r="E32" s="67" t="s">
        <v>67</v>
      </c>
      <c r="F32" s="66"/>
      <c r="G32" s="66"/>
      <c r="H32" s="83"/>
      <c r="I32" s="66">
        <v>0</v>
      </c>
      <c r="J32" s="141">
        <v>0.09</v>
      </c>
      <c r="K32" s="142">
        <f t="shared" si="1"/>
        <v>0</v>
      </c>
      <c r="L32" s="224"/>
    </row>
    <row r="33" spans="1:12" ht="20.100000000000001" customHeight="1" x14ac:dyDescent="0.25">
      <c r="A33" s="67">
        <v>6</v>
      </c>
      <c r="B33" s="225" t="s">
        <v>102</v>
      </c>
      <c r="C33" s="75" t="s">
        <v>96</v>
      </c>
      <c r="D33" s="68" t="s">
        <v>220</v>
      </c>
      <c r="E33" s="67" t="s">
        <v>67</v>
      </c>
      <c r="F33" s="66"/>
      <c r="G33" s="66"/>
      <c r="H33" s="83">
        <f>'1-2户式中央空调安装材料报价清单 '!H33</f>
        <v>0</v>
      </c>
      <c r="I33" s="66">
        <v>24500</v>
      </c>
      <c r="J33" s="141">
        <v>0.09</v>
      </c>
      <c r="K33" s="142">
        <f t="shared" si="1"/>
        <v>0</v>
      </c>
      <c r="L33" s="224" t="s">
        <v>103</v>
      </c>
    </row>
    <row r="34" spans="1:12" ht="20.100000000000001" customHeight="1" x14ac:dyDescent="0.25">
      <c r="A34" s="67">
        <v>7</v>
      </c>
      <c r="B34" s="225"/>
      <c r="C34" s="75" t="s">
        <v>98</v>
      </c>
      <c r="D34" s="68" t="s">
        <v>89</v>
      </c>
      <c r="E34" s="67" t="s">
        <v>67</v>
      </c>
      <c r="F34" s="66"/>
      <c r="G34" s="66"/>
      <c r="H34" s="83">
        <f>'1-2户式中央空调安装材料报价清单 '!H34</f>
        <v>0</v>
      </c>
      <c r="I34" s="66">
        <v>80960</v>
      </c>
      <c r="J34" s="141">
        <v>0.09</v>
      </c>
      <c r="K34" s="142">
        <f t="shared" si="1"/>
        <v>0</v>
      </c>
      <c r="L34" s="224"/>
    </row>
    <row r="35" spans="1:12" ht="20.100000000000001" customHeight="1" x14ac:dyDescent="0.25">
      <c r="A35" s="67">
        <v>8</v>
      </c>
      <c r="B35" s="225"/>
      <c r="C35" s="75" t="s">
        <v>99</v>
      </c>
      <c r="D35" s="68" t="s">
        <v>89</v>
      </c>
      <c r="E35" s="67" t="s">
        <v>67</v>
      </c>
      <c r="F35" s="66"/>
      <c r="G35" s="66"/>
      <c r="H35" s="83">
        <f>'1-2户式中央空调安装材料报价清单 '!H35</f>
        <v>0</v>
      </c>
      <c r="I35" s="66">
        <v>87400</v>
      </c>
      <c r="J35" s="141">
        <v>0.09</v>
      </c>
      <c r="K35" s="142">
        <f t="shared" si="1"/>
        <v>0</v>
      </c>
      <c r="L35" s="224"/>
    </row>
    <row r="36" spans="1:12" ht="20.100000000000001" customHeight="1" x14ac:dyDescent="0.25">
      <c r="A36" s="67">
        <v>9</v>
      </c>
      <c r="B36" s="225"/>
      <c r="C36" s="75" t="s">
        <v>100</v>
      </c>
      <c r="D36" s="68" t="s">
        <v>89</v>
      </c>
      <c r="E36" s="67" t="s">
        <v>67</v>
      </c>
      <c r="F36" s="66"/>
      <c r="G36" s="66"/>
      <c r="H36" s="83">
        <f>'1-2户式中央空调安装材料报价清单 '!H36</f>
        <v>0</v>
      </c>
      <c r="I36" s="66">
        <v>51200</v>
      </c>
      <c r="J36" s="141">
        <v>0.09</v>
      </c>
      <c r="K36" s="142">
        <f t="shared" si="1"/>
        <v>0</v>
      </c>
      <c r="L36" s="224"/>
    </row>
    <row r="37" spans="1:12" ht="20.100000000000001" hidden="1" customHeight="1" x14ac:dyDescent="0.25">
      <c r="A37" s="67">
        <v>10</v>
      </c>
      <c r="B37" s="225"/>
      <c r="C37" s="75" t="s">
        <v>101</v>
      </c>
      <c r="D37" s="68" t="s">
        <v>89</v>
      </c>
      <c r="E37" s="67" t="s">
        <v>67</v>
      </c>
      <c r="F37" s="66"/>
      <c r="G37" s="66"/>
      <c r="H37" s="83"/>
      <c r="I37" s="66">
        <v>0</v>
      </c>
      <c r="J37" s="141">
        <v>0.09</v>
      </c>
      <c r="K37" s="142">
        <f t="shared" si="1"/>
        <v>0</v>
      </c>
      <c r="L37" s="224"/>
    </row>
    <row r="38" spans="1:12" ht="23.1" customHeight="1" x14ac:dyDescent="0.25">
      <c r="A38" s="140" t="s">
        <v>212</v>
      </c>
      <c r="B38" s="140"/>
      <c r="C38" s="140"/>
      <c r="D38" s="140"/>
      <c r="E38" s="140"/>
      <c r="F38" s="140"/>
      <c r="G38" s="140"/>
      <c r="H38" s="134"/>
      <c r="I38" s="66">
        <v>0</v>
      </c>
      <c r="J38" s="140"/>
      <c r="K38" s="66"/>
      <c r="L38" s="114"/>
    </row>
    <row r="39" spans="1:12" ht="18" hidden="1" customHeight="1" x14ac:dyDescent="0.25">
      <c r="A39" s="67">
        <v>1</v>
      </c>
      <c r="B39" s="228" t="s">
        <v>105</v>
      </c>
      <c r="C39" s="75" t="s">
        <v>108</v>
      </c>
      <c r="D39" s="113" t="s">
        <v>106</v>
      </c>
      <c r="E39" s="67" t="s">
        <v>107</v>
      </c>
      <c r="F39" s="66"/>
      <c r="G39" s="66"/>
      <c r="H39" s="83"/>
      <c r="I39" s="66">
        <v>0</v>
      </c>
      <c r="J39" s="141">
        <v>0.09</v>
      </c>
      <c r="K39" s="142"/>
      <c r="L39" s="227"/>
    </row>
    <row r="40" spans="1:12" ht="18" hidden="1" customHeight="1" x14ac:dyDescent="0.25">
      <c r="A40" s="67">
        <v>2</v>
      </c>
      <c r="B40" s="228"/>
      <c r="C40" s="75" t="s">
        <v>109</v>
      </c>
      <c r="D40" s="113" t="s">
        <v>106</v>
      </c>
      <c r="E40" s="67" t="s">
        <v>107</v>
      </c>
      <c r="F40" s="66"/>
      <c r="G40" s="66"/>
      <c r="H40" s="83"/>
      <c r="I40" s="66">
        <v>0</v>
      </c>
      <c r="J40" s="141">
        <v>0.09</v>
      </c>
      <c r="K40" s="142"/>
      <c r="L40" s="227"/>
    </row>
    <row r="41" spans="1:12" ht="18" hidden="1" customHeight="1" x14ac:dyDescent="0.25">
      <c r="A41" s="67">
        <v>3</v>
      </c>
      <c r="B41" s="228"/>
      <c r="C41" s="75" t="s">
        <v>110</v>
      </c>
      <c r="D41" s="113" t="s">
        <v>106</v>
      </c>
      <c r="E41" s="76" t="s">
        <v>107</v>
      </c>
      <c r="F41" s="66"/>
      <c r="G41" s="66"/>
      <c r="H41" s="83"/>
      <c r="I41" s="66">
        <v>0</v>
      </c>
      <c r="J41" s="141">
        <v>0.09</v>
      </c>
      <c r="K41" s="142"/>
      <c r="L41" s="227"/>
    </row>
    <row r="42" spans="1:12" ht="18.600000000000001" hidden="1" customHeight="1" x14ac:dyDescent="0.25">
      <c r="A42" s="67">
        <v>4</v>
      </c>
      <c r="B42" s="226" t="s">
        <v>111</v>
      </c>
      <c r="C42" s="75" t="s">
        <v>112</v>
      </c>
      <c r="D42" s="68" t="s">
        <v>89</v>
      </c>
      <c r="E42" s="76" t="s">
        <v>107</v>
      </c>
      <c r="F42" s="66"/>
      <c r="G42" s="66"/>
      <c r="H42" s="83"/>
      <c r="I42" s="66">
        <v>0</v>
      </c>
      <c r="J42" s="141">
        <v>0.09</v>
      </c>
      <c r="K42" s="142"/>
      <c r="L42" s="229" t="s">
        <v>113</v>
      </c>
    </row>
    <row r="43" spans="1:12" ht="18.600000000000001" hidden="1" customHeight="1" x14ac:dyDescent="0.25">
      <c r="A43" s="67">
        <v>5</v>
      </c>
      <c r="B43" s="226"/>
      <c r="C43" s="75" t="s">
        <v>114</v>
      </c>
      <c r="D43" s="68" t="s">
        <v>89</v>
      </c>
      <c r="E43" s="76" t="s">
        <v>107</v>
      </c>
      <c r="F43" s="66"/>
      <c r="G43" s="66"/>
      <c r="H43" s="83"/>
      <c r="I43" s="66">
        <v>0</v>
      </c>
      <c r="J43" s="141">
        <v>0.09</v>
      </c>
      <c r="K43" s="142"/>
      <c r="L43" s="229"/>
    </row>
    <row r="44" spans="1:12" ht="18" hidden="1" customHeight="1" x14ac:dyDescent="0.25">
      <c r="A44" s="67">
        <v>6</v>
      </c>
      <c r="B44" s="226" t="s">
        <v>115</v>
      </c>
      <c r="C44" s="75" t="s">
        <v>196</v>
      </c>
      <c r="D44" s="113" t="s">
        <v>116</v>
      </c>
      <c r="E44" s="76" t="s">
        <v>67</v>
      </c>
      <c r="F44" s="66"/>
      <c r="G44" s="66"/>
      <c r="H44" s="83"/>
      <c r="I44" s="66">
        <v>0</v>
      </c>
      <c r="J44" s="141">
        <v>0.09</v>
      </c>
      <c r="K44" s="142"/>
      <c r="L44" s="229" t="s">
        <v>117</v>
      </c>
    </row>
    <row r="45" spans="1:12" ht="18" hidden="1" customHeight="1" x14ac:dyDescent="0.25">
      <c r="A45" s="67">
        <v>7</v>
      </c>
      <c r="B45" s="226"/>
      <c r="C45" s="75" t="s">
        <v>118</v>
      </c>
      <c r="D45" s="113" t="s">
        <v>116</v>
      </c>
      <c r="E45" s="76" t="s">
        <v>67</v>
      </c>
      <c r="F45" s="66"/>
      <c r="G45" s="66"/>
      <c r="H45" s="83"/>
      <c r="I45" s="66">
        <v>0</v>
      </c>
      <c r="J45" s="141">
        <v>0.09</v>
      </c>
      <c r="K45" s="142"/>
      <c r="L45" s="229"/>
    </row>
    <row r="46" spans="1:12" ht="18" hidden="1" customHeight="1" x14ac:dyDescent="0.25">
      <c r="A46" s="67">
        <v>8</v>
      </c>
      <c r="B46" s="226"/>
      <c r="C46" s="75" t="s">
        <v>119</v>
      </c>
      <c r="D46" s="113" t="s">
        <v>116</v>
      </c>
      <c r="E46" s="76" t="s">
        <v>67</v>
      </c>
      <c r="F46" s="66"/>
      <c r="G46" s="66"/>
      <c r="H46" s="83"/>
      <c r="I46" s="66">
        <v>0</v>
      </c>
      <c r="J46" s="141">
        <v>0.09</v>
      </c>
      <c r="K46" s="142"/>
      <c r="L46" s="229"/>
    </row>
    <row r="47" spans="1:12" ht="18" hidden="1" customHeight="1" x14ac:dyDescent="0.25">
      <c r="A47" s="67">
        <v>9</v>
      </c>
      <c r="B47" s="233" t="s">
        <v>120</v>
      </c>
      <c r="C47" s="75" t="s">
        <v>121</v>
      </c>
      <c r="D47" s="113" t="s">
        <v>122</v>
      </c>
      <c r="E47" s="76" t="s">
        <v>67</v>
      </c>
      <c r="F47" s="66"/>
      <c r="G47" s="66"/>
      <c r="H47" s="83"/>
      <c r="I47" s="66">
        <v>0</v>
      </c>
      <c r="J47" s="141">
        <v>0.09</v>
      </c>
      <c r="K47" s="142"/>
      <c r="L47" s="229"/>
    </row>
    <row r="48" spans="1:12" ht="18" hidden="1" customHeight="1" x14ac:dyDescent="0.25">
      <c r="A48" s="67">
        <v>10</v>
      </c>
      <c r="B48" s="233"/>
      <c r="C48" s="75" t="s">
        <v>123</v>
      </c>
      <c r="D48" s="113" t="s">
        <v>122</v>
      </c>
      <c r="E48" s="76" t="s">
        <v>67</v>
      </c>
      <c r="F48" s="66"/>
      <c r="G48" s="66"/>
      <c r="H48" s="83"/>
      <c r="I48" s="66">
        <v>0</v>
      </c>
      <c r="J48" s="141">
        <v>0.09</v>
      </c>
      <c r="K48" s="142"/>
      <c r="L48" s="229"/>
    </row>
    <row r="49" spans="1:12" ht="18" hidden="1" customHeight="1" x14ac:dyDescent="0.25">
      <c r="A49" s="67">
        <v>11</v>
      </c>
      <c r="B49" s="233" t="s">
        <v>124</v>
      </c>
      <c r="C49" s="75" t="s">
        <v>123</v>
      </c>
      <c r="D49" s="113" t="s">
        <v>122</v>
      </c>
      <c r="E49" s="76" t="s">
        <v>125</v>
      </c>
      <c r="F49" s="66"/>
      <c r="G49" s="66"/>
      <c r="H49" s="83"/>
      <c r="I49" s="66">
        <v>0</v>
      </c>
      <c r="J49" s="141">
        <v>0.09</v>
      </c>
      <c r="K49" s="142"/>
      <c r="L49" s="229"/>
    </row>
    <row r="50" spans="1:12" ht="18" hidden="1" customHeight="1" x14ac:dyDescent="0.25">
      <c r="A50" s="67">
        <v>12</v>
      </c>
      <c r="B50" s="233"/>
      <c r="C50" s="75" t="s">
        <v>126</v>
      </c>
      <c r="D50" s="113" t="s">
        <v>122</v>
      </c>
      <c r="E50" s="76" t="s">
        <v>125</v>
      </c>
      <c r="F50" s="66"/>
      <c r="G50" s="66"/>
      <c r="H50" s="83"/>
      <c r="I50" s="66">
        <v>0</v>
      </c>
      <c r="J50" s="141">
        <v>0.09</v>
      </c>
      <c r="K50" s="142"/>
      <c r="L50" s="229"/>
    </row>
    <row r="51" spans="1:12" ht="33" hidden="1" customHeight="1" x14ac:dyDescent="0.25">
      <c r="A51" s="67">
        <v>13</v>
      </c>
      <c r="B51" s="113" t="s">
        <v>127</v>
      </c>
      <c r="C51" s="68" t="s">
        <v>61</v>
      </c>
      <c r="D51" s="113" t="s">
        <v>122</v>
      </c>
      <c r="E51" s="76" t="s">
        <v>125</v>
      </c>
      <c r="F51" s="66"/>
      <c r="G51" s="66"/>
      <c r="H51" s="83"/>
      <c r="I51" s="66">
        <v>0</v>
      </c>
      <c r="J51" s="141">
        <v>0.09</v>
      </c>
      <c r="K51" s="142"/>
      <c r="L51" s="229"/>
    </row>
    <row r="52" spans="1:12" ht="18" customHeight="1" x14ac:dyDescent="0.25">
      <c r="A52" s="67">
        <v>14</v>
      </c>
      <c r="B52" s="68" t="s">
        <v>128</v>
      </c>
      <c r="C52" s="75"/>
      <c r="D52" s="68" t="s">
        <v>129</v>
      </c>
      <c r="E52" s="67" t="s">
        <v>107</v>
      </c>
      <c r="F52" s="66"/>
      <c r="G52" s="66"/>
      <c r="H52" s="83">
        <f>'1-2户式中央空调安装材料报价清单 '!H52</f>
        <v>0</v>
      </c>
      <c r="I52" s="66">
        <v>23600</v>
      </c>
      <c r="J52" s="141">
        <v>0.09</v>
      </c>
      <c r="K52" s="142">
        <f>H52*I52</f>
        <v>0</v>
      </c>
      <c r="L52" s="144"/>
    </row>
    <row r="53" spans="1:12" ht="27" hidden="1" customHeight="1" x14ac:dyDescent="0.25">
      <c r="A53" s="67">
        <v>15</v>
      </c>
      <c r="B53" s="112" t="s">
        <v>130</v>
      </c>
      <c r="C53" s="75" t="s">
        <v>131</v>
      </c>
      <c r="D53" s="113" t="s">
        <v>132</v>
      </c>
      <c r="E53" s="67" t="s">
        <v>107</v>
      </c>
      <c r="F53" s="66"/>
      <c r="G53" s="66"/>
      <c r="H53" s="83"/>
      <c r="I53" s="66">
        <v>0</v>
      </c>
      <c r="J53" s="141">
        <v>0.09</v>
      </c>
      <c r="K53" s="142"/>
      <c r="L53" s="145"/>
    </row>
    <row r="54" spans="1:12" ht="27" hidden="1" customHeight="1" x14ac:dyDescent="0.25">
      <c r="A54" s="67">
        <v>16</v>
      </c>
      <c r="B54" s="112" t="s">
        <v>133</v>
      </c>
      <c r="C54" s="75" t="s">
        <v>131</v>
      </c>
      <c r="D54" s="113" t="s">
        <v>132</v>
      </c>
      <c r="E54" s="67" t="s">
        <v>107</v>
      </c>
      <c r="F54" s="66"/>
      <c r="G54" s="66"/>
      <c r="H54" s="83"/>
      <c r="I54" s="66">
        <v>0</v>
      </c>
      <c r="J54" s="141">
        <v>0.09</v>
      </c>
      <c r="K54" s="142"/>
      <c r="L54" s="145"/>
    </row>
    <row r="55" spans="1:12" ht="18" customHeight="1" x14ac:dyDescent="0.25">
      <c r="A55" s="67">
        <v>17</v>
      </c>
      <c r="B55" s="112" t="s">
        <v>134</v>
      </c>
      <c r="C55" s="75" t="s">
        <v>135</v>
      </c>
      <c r="D55" s="113" t="s">
        <v>122</v>
      </c>
      <c r="E55" s="67" t="s">
        <v>107</v>
      </c>
      <c r="F55" s="66"/>
      <c r="G55" s="66"/>
      <c r="H55" s="83">
        <f>'1-2户式中央空调安装材料报价清单 '!H55</f>
        <v>0</v>
      </c>
      <c r="I55" s="66">
        <v>12140</v>
      </c>
      <c r="J55" s="141">
        <v>0.09</v>
      </c>
      <c r="K55" s="142">
        <f>H55*I55</f>
        <v>0</v>
      </c>
      <c r="L55" s="145" t="s">
        <v>136</v>
      </c>
    </row>
    <row r="56" spans="1:12" ht="16.95" hidden="1" customHeight="1" x14ac:dyDescent="0.25">
      <c r="A56" s="67">
        <v>18</v>
      </c>
      <c r="B56" s="112" t="s">
        <v>137</v>
      </c>
      <c r="C56" s="75" t="s">
        <v>135</v>
      </c>
      <c r="D56" s="113" t="s">
        <v>122</v>
      </c>
      <c r="E56" s="67" t="s">
        <v>107</v>
      </c>
      <c r="F56" s="66"/>
      <c r="G56" s="66"/>
      <c r="H56" s="83"/>
      <c r="I56" s="66">
        <v>0</v>
      </c>
      <c r="J56" s="141">
        <v>0.09</v>
      </c>
      <c r="K56" s="142"/>
      <c r="L56" s="145" t="s">
        <v>136</v>
      </c>
    </row>
    <row r="57" spans="1:12" ht="18" hidden="1" customHeight="1" x14ac:dyDescent="0.25">
      <c r="A57" s="67">
        <v>19</v>
      </c>
      <c r="B57" s="112" t="s">
        <v>138</v>
      </c>
      <c r="C57" s="75" t="s">
        <v>135</v>
      </c>
      <c r="D57" s="113" t="s">
        <v>122</v>
      </c>
      <c r="E57" s="67" t="s">
        <v>107</v>
      </c>
      <c r="F57" s="66"/>
      <c r="G57" s="66"/>
      <c r="H57" s="83"/>
      <c r="I57" s="66">
        <v>0</v>
      </c>
      <c r="J57" s="141"/>
      <c r="K57" s="142"/>
      <c r="L57" s="145"/>
    </row>
    <row r="58" spans="1:12" ht="18" customHeight="1" x14ac:dyDescent="0.25">
      <c r="A58" s="67">
        <v>20</v>
      </c>
      <c r="B58" s="112" t="s">
        <v>140</v>
      </c>
      <c r="C58" s="75" t="s">
        <v>135</v>
      </c>
      <c r="D58" s="113" t="s">
        <v>122</v>
      </c>
      <c r="E58" s="67" t="s">
        <v>107</v>
      </c>
      <c r="F58" s="66"/>
      <c r="G58" s="66"/>
      <c r="H58" s="83">
        <f>'1-2户式中央空调安装材料报价清单 '!H58</f>
        <v>0</v>
      </c>
      <c r="I58" s="66">
        <v>9560</v>
      </c>
      <c r="J58" s="141">
        <v>0.09</v>
      </c>
      <c r="K58" s="142">
        <f>H58*I58</f>
        <v>0</v>
      </c>
      <c r="L58" s="145" t="s">
        <v>136</v>
      </c>
    </row>
    <row r="59" spans="1:12" ht="18" hidden="1" customHeight="1" x14ac:dyDescent="0.25">
      <c r="A59" s="67">
        <v>21</v>
      </c>
      <c r="B59" s="112" t="s">
        <v>141</v>
      </c>
      <c r="C59" s="75" t="s">
        <v>135</v>
      </c>
      <c r="D59" s="113" t="s">
        <v>122</v>
      </c>
      <c r="E59" s="67" t="s">
        <v>107</v>
      </c>
      <c r="F59" s="66"/>
      <c r="G59" s="66"/>
      <c r="H59" s="83"/>
      <c r="I59" s="66">
        <v>0</v>
      </c>
      <c r="J59" s="141">
        <v>0.09</v>
      </c>
      <c r="K59" s="142"/>
      <c r="L59" s="145" t="s">
        <v>136</v>
      </c>
    </row>
    <row r="60" spans="1:12" ht="18" hidden="1" customHeight="1" x14ac:dyDescent="0.25">
      <c r="A60" s="67">
        <v>22</v>
      </c>
      <c r="B60" s="112" t="s">
        <v>142</v>
      </c>
      <c r="C60" s="75" t="s">
        <v>139</v>
      </c>
      <c r="D60" s="113" t="s">
        <v>122</v>
      </c>
      <c r="E60" s="67" t="s">
        <v>107</v>
      </c>
      <c r="F60" s="66"/>
      <c r="G60" s="66"/>
      <c r="H60" s="83"/>
      <c r="I60" s="66">
        <v>0</v>
      </c>
      <c r="J60" s="141">
        <v>0.09</v>
      </c>
      <c r="K60" s="142"/>
      <c r="L60" s="145" t="s">
        <v>136</v>
      </c>
    </row>
    <row r="61" spans="1:12" ht="23.1" customHeight="1" x14ac:dyDescent="0.25">
      <c r="A61" s="140" t="s">
        <v>192</v>
      </c>
      <c r="B61" s="140"/>
      <c r="C61" s="140"/>
      <c r="D61" s="140"/>
      <c r="E61" s="140"/>
      <c r="F61" s="140"/>
      <c r="G61" s="140"/>
      <c r="H61" s="134"/>
      <c r="I61" s="66">
        <v>0</v>
      </c>
      <c r="J61" s="140"/>
      <c r="K61" s="66"/>
      <c r="L61" s="114"/>
    </row>
    <row r="62" spans="1:12" ht="25.2" customHeight="1" x14ac:dyDescent="0.25">
      <c r="A62" s="67">
        <v>1</v>
      </c>
      <c r="B62" s="219" t="s">
        <v>145</v>
      </c>
      <c r="C62" s="5" t="s">
        <v>143</v>
      </c>
      <c r="D62" s="6" t="s">
        <v>144</v>
      </c>
      <c r="E62" s="67" t="s">
        <v>67</v>
      </c>
      <c r="F62" s="66"/>
      <c r="G62" s="66"/>
      <c r="H62" s="83">
        <f>'1-2户式中央空调安装材料报价清单 '!H62</f>
        <v>0</v>
      </c>
      <c r="I62" s="66">
        <v>110560</v>
      </c>
      <c r="J62" s="141">
        <v>0.09</v>
      </c>
      <c r="K62" s="142">
        <f>H62*I62</f>
        <v>0</v>
      </c>
      <c r="L62" s="145"/>
    </row>
    <row r="63" spans="1:12" ht="25.2" hidden="1" customHeight="1" x14ac:dyDescent="0.25">
      <c r="A63" s="67">
        <v>2</v>
      </c>
      <c r="B63" s="219"/>
      <c r="C63" s="5" t="s">
        <v>146</v>
      </c>
      <c r="D63" s="6" t="s">
        <v>144</v>
      </c>
      <c r="E63" s="67" t="s">
        <v>67</v>
      </c>
      <c r="F63" s="66"/>
      <c r="G63" s="66"/>
      <c r="H63" s="83"/>
      <c r="I63" s="66">
        <v>0</v>
      </c>
      <c r="J63" s="141">
        <v>0.09</v>
      </c>
      <c r="K63" s="142">
        <f>H63*I63</f>
        <v>0</v>
      </c>
      <c r="L63" s="145"/>
    </row>
    <row r="64" spans="1:12" ht="25.2" customHeight="1" x14ac:dyDescent="0.25">
      <c r="A64" s="67">
        <v>3</v>
      </c>
      <c r="B64" s="219"/>
      <c r="C64" s="5" t="s">
        <v>195</v>
      </c>
      <c r="D64" s="6" t="s">
        <v>144</v>
      </c>
      <c r="E64" s="67" t="s">
        <v>67</v>
      </c>
      <c r="F64" s="66"/>
      <c r="G64" s="66"/>
      <c r="H64" s="83">
        <f>'1-2户式中央空调安装材料报价清单 '!H64</f>
        <v>0</v>
      </c>
      <c r="I64" s="66">
        <v>180800</v>
      </c>
      <c r="J64" s="141">
        <v>0.09</v>
      </c>
      <c r="K64" s="142">
        <f>H64*I64</f>
        <v>0</v>
      </c>
      <c r="L64" s="145"/>
    </row>
    <row r="65" spans="1:12" x14ac:dyDescent="0.25">
      <c r="A65" s="67">
        <v>4</v>
      </c>
      <c r="B65" s="225" t="s">
        <v>147</v>
      </c>
      <c r="C65" s="75" t="s">
        <v>148</v>
      </c>
      <c r="D65" s="68" t="s">
        <v>220</v>
      </c>
      <c r="E65" s="67" t="s">
        <v>67</v>
      </c>
      <c r="F65" s="66"/>
      <c r="G65" s="66"/>
      <c r="H65" s="83">
        <f>'1-2户式中央空调安装材料报价清单 '!H65</f>
        <v>0</v>
      </c>
      <c r="I65" s="66">
        <v>292000</v>
      </c>
      <c r="J65" s="141">
        <v>0.09</v>
      </c>
      <c r="K65" s="142">
        <f>H65*I65</f>
        <v>0</v>
      </c>
      <c r="L65" s="224"/>
    </row>
    <row r="66" spans="1:12" ht="26.4" hidden="1" x14ac:dyDescent="0.25">
      <c r="A66" s="67">
        <v>5</v>
      </c>
      <c r="B66" s="225"/>
      <c r="C66" s="75" t="s">
        <v>149</v>
      </c>
      <c r="D66" s="68" t="s">
        <v>97</v>
      </c>
      <c r="E66" s="67" t="s">
        <v>67</v>
      </c>
      <c r="F66" s="66"/>
      <c r="G66" s="66"/>
      <c r="H66" s="83"/>
      <c r="I66" s="66">
        <v>0</v>
      </c>
      <c r="J66" s="141">
        <v>0.09</v>
      </c>
      <c r="K66" s="142"/>
      <c r="L66" s="224"/>
    </row>
    <row r="67" spans="1:12" ht="23.1" hidden="1" customHeight="1" x14ac:dyDescent="0.25">
      <c r="A67" s="140" t="s">
        <v>193</v>
      </c>
      <c r="B67" s="140"/>
      <c r="C67" s="140"/>
      <c r="D67" s="140"/>
      <c r="E67" s="140"/>
      <c r="F67" s="140"/>
      <c r="G67" s="140"/>
      <c r="H67" s="134"/>
      <c r="I67" s="66">
        <v>0</v>
      </c>
      <c r="J67" s="140"/>
      <c r="K67" s="66"/>
      <c r="L67" s="114"/>
    </row>
    <row r="68" spans="1:12" ht="26.4" hidden="1" x14ac:dyDescent="0.25">
      <c r="A68" s="67">
        <v>1</v>
      </c>
      <c r="B68" s="114" t="s">
        <v>150</v>
      </c>
      <c r="C68" s="68" t="s">
        <v>151</v>
      </c>
      <c r="D68" s="68" t="s">
        <v>129</v>
      </c>
      <c r="E68" s="67" t="s">
        <v>63</v>
      </c>
      <c r="F68" s="66"/>
      <c r="G68" s="66"/>
      <c r="H68" s="83"/>
      <c r="I68" s="66">
        <v>0</v>
      </c>
      <c r="J68" s="141">
        <v>0.09</v>
      </c>
      <c r="K68" s="142"/>
      <c r="L68" s="146"/>
    </row>
    <row r="69" spans="1:12" ht="18" hidden="1" customHeight="1" x14ac:dyDescent="0.25">
      <c r="A69" s="67">
        <v>2</v>
      </c>
      <c r="B69" s="114" t="s">
        <v>152</v>
      </c>
      <c r="C69" s="68" t="s">
        <v>153</v>
      </c>
      <c r="D69" s="68" t="s">
        <v>129</v>
      </c>
      <c r="E69" s="67" t="s">
        <v>67</v>
      </c>
      <c r="F69" s="66"/>
      <c r="G69" s="66"/>
      <c r="H69" s="83"/>
      <c r="I69" s="66">
        <v>0</v>
      </c>
      <c r="J69" s="141">
        <v>0.09</v>
      </c>
      <c r="K69" s="142"/>
      <c r="L69" s="146"/>
    </row>
    <row r="70" spans="1:12" ht="18" hidden="1" customHeight="1" x14ac:dyDescent="0.25">
      <c r="A70" s="67">
        <v>3</v>
      </c>
      <c r="B70" s="114" t="s">
        <v>154</v>
      </c>
      <c r="C70" s="68" t="s">
        <v>155</v>
      </c>
      <c r="D70" s="68" t="s">
        <v>129</v>
      </c>
      <c r="E70" s="67" t="s">
        <v>67</v>
      </c>
      <c r="F70" s="66"/>
      <c r="G70" s="66"/>
      <c r="H70" s="83"/>
      <c r="I70" s="66">
        <v>0</v>
      </c>
      <c r="J70" s="141">
        <v>0.09</v>
      </c>
      <c r="K70" s="142"/>
      <c r="L70" s="146"/>
    </row>
    <row r="71" spans="1:12" ht="23.1" customHeight="1" x14ac:dyDescent="0.25">
      <c r="A71" s="140" t="s">
        <v>194</v>
      </c>
      <c r="B71" s="140"/>
      <c r="C71" s="140"/>
      <c r="D71" s="140"/>
      <c r="E71" s="140"/>
      <c r="F71" s="140"/>
      <c r="G71" s="140"/>
      <c r="H71" s="134"/>
      <c r="I71" s="66">
        <v>0</v>
      </c>
      <c r="J71" s="140"/>
      <c r="K71" s="66"/>
      <c r="L71" s="114"/>
    </row>
    <row r="72" spans="1:12" ht="18" customHeight="1" x14ac:dyDescent="0.25">
      <c r="A72" s="67">
        <v>1</v>
      </c>
      <c r="B72" s="74" t="s">
        <v>211</v>
      </c>
      <c r="C72" s="68"/>
      <c r="D72" s="68"/>
      <c r="E72" s="73" t="s">
        <v>125</v>
      </c>
      <c r="F72" s="66"/>
      <c r="G72" s="66"/>
      <c r="H72" s="83">
        <f>'1-2户式中央空调安装材料报价清单 '!H72</f>
        <v>0</v>
      </c>
      <c r="I72" s="66">
        <v>23600</v>
      </c>
      <c r="J72" s="141">
        <v>0.09</v>
      </c>
      <c r="K72" s="142">
        <f t="shared" ref="K72:K77" si="2">H72*I72</f>
        <v>0</v>
      </c>
      <c r="L72" s="143" t="s">
        <v>210</v>
      </c>
    </row>
    <row r="73" spans="1:12" ht="18" hidden="1" customHeight="1" x14ac:dyDescent="0.25">
      <c r="A73" s="67">
        <v>2</v>
      </c>
      <c r="B73" s="225" t="s">
        <v>156</v>
      </c>
      <c r="C73" s="68" t="s">
        <v>157</v>
      </c>
      <c r="D73" s="68"/>
      <c r="E73" s="73" t="s">
        <v>125</v>
      </c>
      <c r="F73" s="66"/>
      <c r="G73" s="66"/>
      <c r="H73" s="83"/>
      <c r="I73" s="66">
        <v>0</v>
      </c>
      <c r="J73" s="141">
        <v>0.09</v>
      </c>
      <c r="K73" s="142">
        <f t="shared" si="2"/>
        <v>0</v>
      </c>
      <c r="L73" s="146"/>
    </row>
    <row r="74" spans="1:12" ht="18" hidden="1" customHeight="1" x14ac:dyDescent="0.25">
      <c r="A74" s="67">
        <v>3</v>
      </c>
      <c r="B74" s="225"/>
      <c r="C74" s="68" t="s">
        <v>123</v>
      </c>
      <c r="D74" s="68"/>
      <c r="E74" s="73" t="s">
        <v>125</v>
      </c>
      <c r="F74" s="66"/>
      <c r="G74" s="66"/>
      <c r="H74" s="83"/>
      <c r="I74" s="66">
        <v>0</v>
      </c>
      <c r="J74" s="141">
        <v>0.09</v>
      </c>
      <c r="K74" s="142">
        <f t="shared" si="2"/>
        <v>0</v>
      </c>
      <c r="L74" s="146"/>
    </row>
    <row r="75" spans="1:12" ht="18" hidden="1" customHeight="1" x14ac:dyDescent="0.25">
      <c r="A75" s="67">
        <v>4</v>
      </c>
      <c r="B75" s="114" t="s">
        <v>158</v>
      </c>
      <c r="C75" s="72"/>
      <c r="D75" s="71"/>
      <c r="E75" s="67" t="s">
        <v>67</v>
      </c>
      <c r="F75" s="66"/>
      <c r="G75" s="66"/>
      <c r="H75" s="83"/>
      <c r="I75" s="66">
        <v>0</v>
      </c>
      <c r="J75" s="141">
        <v>0.09</v>
      </c>
      <c r="K75" s="142">
        <f t="shared" si="2"/>
        <v>0</v>
      </c>
      <c r="L75" s="146"/>
    </row>
    <row r="76" spans="1:12" ht="18" hidden="1" customHeight="1" x14ac:dyDescent="0.25">
      <c r="A76" s="67">
        <v>5</v>
      </c>
      <c r="B76" s="114" t="s">
        <v>159</v>
      </c>
      <c r="C76" s="69"/>
      <c r="D76" s="68"/>
      <c r="E76" s="67" t="s">
        <v>125</v>
      </c>
      <c r="F76" s="66"/>
      <c r="G76" s="66"/>
      <c r="H76" s="83"/>
      <c r="I76" s="66">
        <v>0</v>
      </c>
      <c r="J76" s="141">
        <v>0.09</v>
      </c>
      <c r="K76" s="142">
        <f t="shared" si="2"/>
        <v>0</v>
      </c>
      <c r="L76" s="146"/>
    </row>
    <row r="77" spans="1:12" ht="18" customHeight="1" x14ac:dyDescent="0.25">
      <c r="A77" s="67">
        <v>6</v>
      </c>
      <c r="B77" s="114" t="s">
        <v>160</v>
      </c>
      <c r="C77" s="69"/>
      <c r="D77" s="70"/>
      <c r="E77" s="67" t="s">
        <v>125</v>
      </c>
      <c r="F77" s="66"/>
      <c r="G77" s="66"/>
      <c r="H77" s="83">
        <f>'1-2户式中央空调安装材料报价清单 '!H77</f>
        <v>0</v>
      </c>
      <c r="I77" s="66">
        <v>4000</v>
      </c>
      <c r="J77" s="141">
        <v>0.09</v>
      </c>
      <c r="K77" s="142">
        <f t="shared" si="2"/>
        <v>0</v>
      </c>
      <c r="L77" s="143" t="s">
        <v>161</v>
      </c>
    </row>
    <row r="78" spans="1:12" ht="18" hidden="1" customHeight="1" x14ac:dyDescent="0.25">
      <c r="A78" s="67">
        <v>7</v>
      </c>
      <c r="B78" s="114" t="s">
        <v>162</v>
      </c>
      <c r="C78" s="69"/>
      <c r="D78" s="68"/>
      <c r="E78" s="67" t="s">
        <v>67</v>
      </c>
      <c r="F78" s="66"/>
      <c r="G78" s="66"/>
      <c r="H78" s="83"/>
      <c r="I78" s="66">
        <v>0</v>
      </c>
      <c r="J78" s="141">
        <v>0.09</v>
      </c>
      <c r="K78" s="142"/>
      <c r="L78" s="146"/>
    </row>
    <row r="79" spans="1:12" ht="18" hidden="1" customHeight="1" thickBot="1" x14ac:dyDescent="0.3">
      <c r="A79" s="67">
        <v>8</v>
      </c>
      <c r="B79" s="114" t="s">
        <v>163</v>
      </c>
      <c r="C79" s="69"/>
      <c r="D79" s="68"/>
      <c r="E79" s="67" t="s">
        <v>107</v>
      </c>
      <c r="F79" s="66"/>
      <c r="G79" s="66"/>
      <c r="H79" s="83"/>
      <c r="I79" s="66">
        <v>0</v>
      </c>
      <c r="J79" s="141">
        <v>0.09</v>
      </c>
      <c r="K79" s="142"/>
      <c r="L79" s="146"/>
    </row>
    <row r="80" spans="1:12" ht="31.2" hidden="1" customHeight="1" thickBot="1" x14ac:dyDescent="0.3">
      <c r="A80" s="67">
        <v>9</v>
      </c>
      <c r="B80" s="114" t="s">
        <v>164</v>
      </c>
      <c r="C80" s="69"/>
      <c r="D80" s="68"/>
      <c r="E80" s="67" t="s">
        <v>43</v>
      </c>
      <c r="F80" s="66"/>
      <c r="G80" s="66"/>
      <c r="H80" s="83"/>
      <c r="I80" s="66">
        <v>0</v>
      </c>
      <c r="J80" s="141">
        <v>0.09</v>
      </c>
      <c r="K80" s="142"/>
      <c r="L80" s="143" t="s">
        <v>165</v>
      </c>
    </row>
    <row r="81" spans="1:12" ht="31.2" hidden="1" customHeight="1" thickBot="1" x14ac:dyDescent="0.3">
      <c r="A81" s="67">
        <v>10</v>
      </c>
      <c r="B81" s="114" t="s">
        <v>166</v>
      </c>
      <c r="C81" s="69"/>
      <c r="D81" s="68"/>
      <c r="E81" s="67" t="s">
        <v>43</v>
      </c>
      <c r="F81" s="66"/>
      <c r="G81" s="66"/>
      <c r="H81" s="83"/>
      <c r="I81" s="66">
        <v>0</v>
      </c>
      <c r="J81" s="141">
        <v>0.09</v>
      </c>
      <c r="K81" s="142"/>
      <c r="L81" s="143" t="s">
        <v>167</v>
      </c>
    </row>
    <row r="82" spans="1:12" ht="18" customHeight="1" x14ac:dyDescent="0.25">
      <c r="A82" s="67">
        <v>11</v>
      </c>
      <c r="B82" s="114" t="s">
        <v>168</v>
      </c>
      <c r="C82" s="69"/>
      <c r="D82" s="68"/>
      <c r="E82" s="67" t="s">
        <v>43</v>
      </c>
      <c r="F82" s="66"/>
      <c r="G82" s="66"/>
      <c r="H82" s="83">
        <f>'1-2户式中央空调安装材料报价清单 '!H82</f>
        <v>0</v>
      </c>
      <c r="I82" s="66">
        <v>4000</v>
      </c>
      <c r="J82" s="141">
        <v>0.09</v>
      </c>
      <c r="K82" s="142">
        <f>H82*I82</f>
        <v>0</v>
      </c>
      <c r="L82" s="143" t="s">
        <v>169</v>
      </c>
    </row>
    <row r="83" spans="1:12" s="65" customFormat="1" ht="16.5" customHeight="1" x14ac:dyDescent="0.25">
      <c r="A83" s="234" t="s">
        <v>209</v>
      </c>
      <c r="B83" s="234"/>
      <c r="C83" s="234"/>
      <c r="D83" s="234"/>
      <c r="E83" s="234"/>
      <c r="F83" s="234"/>
      <c r="G83" s="234"/>
      <c r="H83" s="234"/>
      <c r="I83" s="147"/>
      <c r="J83" s="148"/>
      <c r="K83" s="149">
        <f>SUM(K4:K82)</f>
        <v>0</v>
      </c>
      <c r="L83" s="150"/>
    </row>
    <row r="84" spans="1:12" s="64" customFormat="1" ht="21" customHeight="1" x14ac:dyDescent="0.25">
      <c r="A84" s="214" t="s">
        <v>199</v>
      </c>
      <c r="B84" s="214"/>
      <c r="C84" s="214"/>
      <c r="D84" s="214"/>
      <c r="E84" s="214"/>
      <c r="F84" s="214"/>
      <c r="G84" s="214"/>
      <c r="H84" s="214"/>
      <c r="I84" s="214"/>
      <c r="J84" s="214"/>
      <c r="K84" s="214"/>
      <c r="L84" s="151"/>
    </row>
    <row r="85" spans="1:12" s="64" customFormat="1" ht="21" customHeight="1" x14ac:dyDescent="0.25">
      <c r="A85" s="214" t="s">
        <v>200</v>
      </c>
      <c r="B85" s="214"/>
      <c r="C85" s="214"/>
      <c r="D85" s="214"/>
      <c r="E85" s="214"/>
      <c r="F85" s="214"/>
      <c r="G85" s="214"/>
      <c r="H85" s="214"/>
      <c r="I85" s="214"/>
      <c r="J85" s="214"/>
      <c r="K85" s="214"/>
      <c r="L85" s="151"/>
    </row>
    <row r="86" spans="1:12" s="64" customFormat="1" ht="21" customHeight="1" x14ac:dyDescent="0.25">
      <c r="A86" s="214" t="s">
        <v>201</v>
      </c>
      <c r="B86" s="214"/>
      <c r="C86" s="214"/>
      <c r="D86" s="214"/>
      <c r="E86" s="214"/>
      <c r="F86" s="214"/>
      <c r="G86" s="214"/>
      <c r="H86" s="214"/>
      <c r="I86" s="214"/>
      <c r="J86" s="214"/>
      <c r="K86" s="214"/>
      <c r="L86" s="151"/>
    </row>
    <row r="87" spans="1:12" s="64" customFormat="1" ht="21" customHeight="1" x14ac:dyDescent="0.25">
      <c r="A87" s="214" t="s">
        <v>202</v>
      </c>
      <c r="B87" s="214"/>
      <c r="C87" s="214"/>
      <c r="D87" s="214"/>
      <c r="E87" s="214"/>
      <c r="F87" s="214"/>
      <c r="G87" s="214"/>
      <c r="H87" s="214"/>
      <c r="I87" s="214"/>
      <c r="J87" s="214"/>
      <c r="K87" s="214"/>
      <c r="L87" s="151"/>
    </row>
    <row r="88" spans="1:12" s="64" customFormat="1" ht="21" customHeight="1" x14ac:dyDescent="0.25">
      <c r="A88" s="214" t="s">
        <v>203</v>
      </c>
      <c r="B88" s="214"/>
      <c r="C88" s="214"/>
      <c r="D88" s="214"/>
      <c r="E88" s="214"/>
      <c r="F88" s="214"/>
      <c r="G88" s="214"/>
      <c r="H88" s="214"/>
      <c r="I88" s="214"/>
      <c r="J88" s="214"/>
      <c r="K88" s="214"/>
      <c r="L88" s="151"/>
    </row>
    <row r="89" spans="1:12" s="64" customFormat="1" ht="21" customHeight="1" x14ac:dyDescent="0.25">
      <c r="A89" s="214" t="s">
        <v>204</v>
      </c>
      <c r="B89" s="214"/>
      <c r="C89" s="214"/>
      <c r="D89" s="214"/>
      <c r="E89" s="214"/>
      <c r="F89" s="214"/>
      <c r="G89" s="214"/>
      <c r="H89" s="214"/>
      <c r="I89" s="214"/>
      <c r="J89" s="214"/>
      <c r="K89" s="214"/>
      <c r="L89" s="151"/>
    </row>
    <row r="90" spans="1:12" s="64" customFormat="1" ht="21" customHeight="1" x14ac:dyDescent="0.25">
      <c r="A90" s="214" t="s">
        <v>205</v>
      </c>
      <c r="B90" s="214"/>
      <c r="C90" s="214"/>
      <c r="D90" s="214"/>
      <c r="E90" s="214"/>
      <c r="F90" s="214"/>
      <c r="G90" s="214"/>
      <c r="H90" s="214"/>
      <c r="I90" s="214"/>
      <c r="J90" s="214"/>
      <c r="K90" s="214"/>
      <c r="L90" s="151"/>
    </row>
    <row r="91" spans="1:12" s="64" customFormat="1" ht="21" customHeight="1" x14ac:dyDescent="0.25">
      <c r="A91" s="214" t="s">
        <v>206</v>
      </c>
      <c r="B91" s="214"/>
      <c r="C91" s="214"/>
      <c r="D91" s="214"/>
      <c r="E91" s="214"/>
      <c r="F91" s="214"/>
      <c r="G91" s="214"/>
      <c r="H91" s="214"/>
      <c r="I91" s="214"/>
      <c r="J91" s="214"/>
      <c r="K91" s="214"/>
      <c r="L91" s="151"/>
    </row>
    <row r="92" spans="1:12" s="64" customFormat="1" ht="21" customHeight="1" x14ac:dyDescent="0.25">
      <c r="A92" s="214" t="s">
        <v>207</v>
      </c>
      <c r="B92" s="214"/>
      <c r="C92" s="214"/>
      <c r="D92" s="214"/>
      <c r="E92" s="214"/>
      <c r="F92" s="214"/>
      <c r="G92" s="214"/>
      <c r="H92" s="214"/>
      <c r="I92" s="214"/>
      <c r="J92" s="214"/>
      <c r="K92" s="214"/>
      <c r="L92" s="151"/>
    </row>
  </sheetData>
  <mergeCells count="32">
    <mergeCell ref="A1:L1"/>
    <mergeCell ref="A91:K91"/>
    <mergeCell ref="A92:K92"/>
    <mergeCell ref="A86:K86"/>
    <mergeCell ref="A87:K87"/>
    <mergeCell ref="A88:K88"/>
    <mergeCell ref="A89:K89"/>
    <mergeCell ref="A90:K90"/>
    <mergeCell ref="L44:L46"/>
    <mergeCell ref="L47:L51"/>
    <mergeCell ref="B49:B50"/>
    <mergeCell ref="A84:K84"/>
    <mergeCell ref="A85:K85"/>
    <mergeCell ref="B47:B48"/>
    <mergeCell ref="B73:B74"/>
    <mergeCell ref="A83:H83"/>
    <mergeCell ref="L65:L66"/>
    <mergeCell ref="B62:B64"/>
    <mergeCell ref="B65:B66"/>
    <mergeCell ref="B44:B46"/>
    <mergeCell ref="B6:B15"/>
    <mergeCell ref="L6:L15"/>
    <mergeCell ref="B16:B25"/>
    <mergeCell ref="L16:L25"/>
    <mergeCell ref="B28:B32"/>
    <mergeCell ref="L28:L32"/>
    <mergeCell ref="B33:B37"/>
    <mergeCell ref="L33:L37"/>
    <mergeCell ref="B39:B41"/>
    <mergeCell ref="L39:L41"/>
    <mergeCell ref="B42:B43"/>
    <mergeCell ref="L42:L43"/>
  </mergeCells>
  <phoneticPr fontId="22" type="noConversion"/>
  <printOptions horizontalCentered="1"/>
  <pageMargins left="0.70866141732283472" right="0.70866141732283472" top="0.74803149606299213" bottom="0.74803149606299213" header="0.31496062992125984" footer="0.31496062992125984"/>
  <pageSetup paperSize="8" scale="69" fitToWidth="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6AFA4-CD9A-416C-9059-926BFA0D1F18}">
  <dimension ref="A1:I32"/>
  <sheetViews>
    <sheetView topLeftCell="A16" workbookViewId="0">
      <selection sqref="A1:I32"/>
    </sheetView>
  </sheetViews>
  <sheetFormatPr defaultRowHeight="14.4" x14ac:dyDescent="0.25"/>
  <cols>
    <col min="1" max="1" width="4.21875" style="89" bestFit="1" customWidth="1"/>
    <col min="2" max="2" width="29.5546875" style="90" bestFit="1" customWidth="1"/>
    <col min="3" max="3" width="7.109375" style="90" bestFit="1" customWidth="1"/>
    <col min="4" max="5" width="4.21875" style="89" bestFit="1" customWidth="1"/>
    <col min="6" max="6" width="15.5546875" style="89" bestFit="1" customWidth="1"/>
    <col min="7" max="7" width="16.21875" style="91" bestFit="1" customWidth="1"/>
    <col min="8" max="8" width="4.21875" style="92" bestFit="1" customWidth="1"/>
    <col min="9" max="9" width="34.44140625" style="90" bestFit="1" customWidth="1"/>
  </cols>
  <sheetData>
    <row r="1" spans="1:9" x14ac:dyDescent="0.25">
      <c r="A1" s="223" t="s">
        <v>224</v>
      </c>
      <c r="B1" s="223"/>
      <c r="C1" s="223"/>
      <c r="D1" s="223"/>
      <c r="E1" s="223"/>
      <c r="F1" s="223"/>
      <c r="G1" s="236"/>
      <c r="H1" s="236"/>
      <c r="I1" s="223"/>
    </row>
    <row r="2" spans="1:9" x14ac:dyDescent="0.25">
      <c r="A2" s="108" t="s">
        <v>15</v>
      </c>
      <c r="B2" s="115" t="s">
        <v>54</v>
      </c>
      <c r="C2" s="108" t="s">
        <v>18</v>
      </c>
      <c r="D2" s="108" t="s">
        <v>225</v>
      </c>
      <c r="E2" s="108" t="s">
        <v>20</v>
      </c>
      <c r="F2" s="108" t="s">
        <v>226</v>
      </c>
      <c r="G2" s="108" t="s">
        <v>227</v>
      </c>
      <c r="H2" s="93" t="s">
        <v>58</v>
      </c>
      <c r="I2" s="94" t="s">
        <v>59</v>
      </c>
    </row>
    <row r="3" spans="1:9" x14ac:dyDescent="0.25">
      <c r="A3" s="221" t="s">
        <v>228</v>
      </c>
      <c r="B3" s="221"/>
      <c r="C3" s="221"/>
      <c r="D3" s="223"/>
      <c r="E3" s="221"/>
      <c r="F3" s="223"/>
      <c r="G3" s="235"/>
      <c r="H3" s="235"/>
      <c r="I3" s="221"/>
    </row>
    <row r="4" spans="1:9" x14ac:dyDescent="0.25">
      <c r="A4" s="116">
        <v>1</v>
      </c>
      <c r="B4" s="117" t="s">
        <v>229</v>
      </c>
      <c r="C4" s="117"/>
      <c r="D4" s="118"/>
      <c r="E4" s="118" t="s">
        <v>63</v>
      </c>
      <c r="F4" s="118"/>
      <c r="G4" s="77"/>
      <c r="H4" s="95">
        <v>0.13</v>
      </c>
      <c r="I4" s="117" t="s">
        <v>230</v>
      </c>
    </row>
    <row r="5" spans="1:9" ht="26.4" x14ac:dyDescent="0.25">
      <c r="A5" s="116">
        <v>2</v>
      </c>
      <c r="B5" s="117" t="s">
        <v>231</v>
      </c>
      <c r="C5" s="117"/>
      <c r="D5" s="118"/>
      <c r="E5" s="118" t="s">
        <v>63</v>
      </c>
      <c r="F5" s="118"/>
      <c r="G5" s="77"/>
      <c r="H5" s="95">
        <v>0.13</v>
      </c>
      <c r="I5" s="117" t="s">
        <v>230</v>
      </c>
    </row>
    <row r="6" spans="1:9" ht="26.4" x14ac:dyDescent="0.25">
      <c r="A6" s="116">
        <v>3</v>
      </c>
      <c r="B6" s="117" t="s">
        <v>232</v>
      </c>
      <c r="C6" s="117"/>
      <c r="D6" s="118"/>
      <c r="E6" s="118" t="s">
        <v>63</v>
      </c>
      <c r="F6" s="118"/>
      <c r="G6" s="77"/>
      <c r="H6" s="95">
        <v>0.13</v>
      </c>
      <c r="I6" s="117" t="s">
        <v>230</v>
      </c>
    </row>
    <row r="7" spans="1:9" x14ac:dyDescent="0.25">
      <c r="A7" s="116">
        <v>4</v>
      </c>
      <c r="B7" s="117" t="s">
        <v>233</v>
      </c>
      <c r="C7" s="117"/>
      <c r="D7" s="118"/>
      <c r="E7" s="118" t="s">
        <v>125</v>
      </c>
      <c r="F7" s="118"/>
      <c r="G7" s="77"/>
      <c r="H7" s="95">
        <v>0.13</v>
      </c>
      <c r="I7" s="96"/>
    </row>
    <row r="8" spans="1:9" x14ac:dyDescent="0.25">
      <c r="A8" s="116">
        <v>5</v>
      </c>
      <c r="B8" s="117" t="s">
        <v>234</v>
      </c>
      <c r="C8" s="117"/>
      <c r="D8" s="118"/>
      <c r="E8" s="118" t="s">
        <v>125</v>
      </c>
      <c r="F8" s="118"/>
      <c r="G8" s="77"/>
      <c r="H8" s="95">
        <v>0.13</v>
      </c>
      <c r="I8" s="96"/>
    </row>
    <row r="9" spans="1:9" x14ac:dyDescent="0.25">
      <c r="A9" s="116">
        <v>6</v>
      </c>
      <c r="B9" s="117" t="s">
        <v>235</v>
      </c>
      <c r="C9" s="88"/>
      <c r="D9" s="118"/>
      <c r="E9" s="118" t="s">
        <v>63</v>
      </c>
      <c r="F9" s="118"/>
      <c r="G9" s="97"/>
      <c r="H9" s="95">
        <v>0.13</v>
      </c>
      <c r="I9" s="117"/>
    </row>
    <row r="10" spans="1:9" x14ac:dyDescent="0.25">
      <c r="A10" s="116">
        <v>7</v>
      </c>
      <c r="B10" s="117" t="s">
        <v>236</v>
      </c>
      <c r="C10" s="117"/>
      <c r="D10" s="118"/>
      <c r="E10" s="118" t="s">
        <v>63</v>
      </c>
      <c r="F10" s="118"/>
      <c r="G10" s="77"/>
      <c r="H10" s="95">
        <v>0.13</v>
      </c>
      <c r="I10" s="117" t="s">
        <v>230</v>
      </c>
    </row>
    <row r="11" spans="1:9" x14ac:dyDescent="0.25">
      <c r="A11" s="116">
        <v>8</v>
      </c>
      <c r="B11" s="117" t="s">
        <v>237</v>
      </c>
      <c r="C11" s="117"/>
      <c r="D11" s="118"/>
      <c r="E11" s="118" t="s">
        <v>63</v>
      </c>
      <c r="F11" s="118"/>
      <c r="G11" s="97"/>
      <c r="H11" s="95">
        <v>0.13</v>
      </c>
      <c r="I11" s="117" t="s">
        <v>230</v>
      </c>
    </row>
    <row r="12" spans="1:9" x14ac:dyDescent="0.25">
      <c r="A12" s="116">
        <v>9</v>
      </c>
      <c r="B12" s="117" t="s">
        <v>238</v>
      </c>
      <c r="C12" s="117"/>
      <c r="D12" s="118"/>
      <c r="E12" s="118" t="s">
        <v>125</v>
      </c>
      <c r="F12" s="118"/>
      <c r="G12" s="97"/>
      <c r="H12" s="95">
        <v>0.13</v>
      </c>
      <c r="I12" s="96" t="s">
        <v>239</v>
      </c>
    </row>
    <row r="13" spans="1:9" x14ac:dyDescent="0.25">
      <c r="A13" s="116">
        <v>10</v>
      </c>
      <c r="B13" s="117" t="s">
        <v>240</v>
      </c>
      <c r="C13" s="88"/>
      <c r="D13" s="118"/>
      <c r="E13" s="118" t="s">
        <v>63</v>
      </c>
      <c r="F13" s="118"/>
      <c r="G13" s="97"/>
      <c r="H13" s="95">
        <v>0.13</v>
      </c>
      <c r="I13" s="117" t="s">
        <v>230</v>
      </c>
    </row>
    <row r="14" spans="1:9" x14ac:dyDescent="0.25">
      <c r="A14" s="116">
        <v>11</v>
      </c>
      <c r="B14" s="117" t="s">
        <v>241</v>
      </c>
      <c r="C14" s="88"/>
      <c r="D14" s="118"/>
      <c r="E14" s="118" t="s">
        <v>63</v>
      </c>
      <c r="F14" s="118"/>
      <c r="G14" s="97"/>
      <c r="H14" s="95">
        <v>0.13</v>
      </c>
      <c r="I14" s="117" t="s">
        <v>230</v>
      </c>
    </row>
    <row r="15" spans="1:9" x14ac:dyDescent="0.25">
      <c r="A15" s="116">
        <v>12</v>
      </c>
      <c r="B15" s="117" t="s">
        <v>242</v>
      </c>
      <c r="C15" s="117"/>
      <c r="D15" s="118"/>
      <c r="E15" s="118" t="s">
        <v>63</v>
      </c>
      <c r="F15" s="118"/>
      <c r="G15" s="97"/>
      <c r="H15" s="95">
        <v>0.13</v>
      </c>
      <c r="I15" s="96"/>
    </row>
    <row r="16" spans="1:9" x14ac:dyDescent="0.25">
      <c r="A16" s="116">
        <v>13</v>
      </c>
      <c r="B16" s="117" t="s">
        <v>243</v>
      </c>
      <c r="C16" s="117"/>
      <c r="D16" s="118"/>
      <c r="E16" s="118" t="s">
        <v>63</v>
      </c>
      <c r="F16" s="118"/>
      <c r="G16" s="97"/>
      <c r="H16" s="95">
        <v>0.13</v>
      </c>
      <c r="I16" s="117"/>
    </row>
    <row r="17" spans="1:9" x14ac:dyDescent="0.25">
      <c r="A17" s="116">
        <v>14</v>
      </c>
      <c r="B17" s="117" t="s">
        <v>244</v>
      </c>
      <c r="C17" s="117"/>
      <c r="D17" s="118"/>
      <c r="E17" s="118" t="s">
        <v>63</v>
      </c>
      <c r="F17" s="118"/>
      <c r="G17" s="97"/>
      <c r="H17" s="95">
        <v>0.13</v>
      </c>
      <c r="I17" s="98"/>
    </row>
    <row r="18" spans="1:9" x14ac:dyDescent="0.25">
      <c r="A18" s="116">
        <v>15</v>
      </c>
      <c r="B18" s="117" t="s">
        <v>245</v>
      </c>
      <c r="C18" s="117"/>
      <c r="D18" s="118"/>
      <c r="E18" s="118" t="s">
        <v>63</v>
      </c>
      <c r="F18" s="118"/>
      <c r="G18" s="97"/>
      <c r="H18" s="95">
        <v>0.13</v>
      </c>
      <c r="I18" s="98"/>
    </row>
    <row r="19" spans="1:9" x14ac:dyDescent="0.25">
      <c r="A19" s="116">
        <v>16</v>
      </c>
      <c r="B19" s="117" t="s">
        <v>246</v>
      </c>
      <c r="C19" s="117"/>
      <c r="D19" s="118"/>
      <c r="E19" s="118" t="s">
        <v>63</v>
      </c>
      <c r="F19" s="118"/>
      <c r="G19" s="97"/>
      <c r="H19" s="95">
        <v>0.13</v>
      </c>
      <c r="I19" s="117"/>
    </row>
    <row r="20" spans="1:9" x14ac:dyDescent="0.25">
      <c r="A20" s="237">
        <v>17</v>
      </c>
      <c r="B20" s="238" t="s">
        <v>247</v>
      </c>
      <c r="C20" s="88"/>
      <c r="D20" s="118"/>
      <c r="E20" s="118" t="s">
        <v>63</v>
      </c>
      <c r="F20" s="239"/>
      <c r="G20" s="97"/>
      <c r="H20" s="95">
        <v>0.13</v>
      </c>
      <c r="I20" s="117" t="s">
        <v>248</v>
      </c>
    </row>
    <row r="21" spans="1:9" x14ac:dyDescent="0.25">
      <c r="A21" s="237"/>
      <c r="B21" s="238"/>
      <c r="C21" s="88"/>
      <c r="D21" s="118"/>
      <c r="E21" s="118" t="s">
        <v>63</v>
      </c>
      <c r="F21" s="239"/>
      <c r="G21" s="97"/>
      <c r="H21" s="95">
        <v>0.13</v>
      </c>
      <c r="I21" s="117" t="s">
        <v>249</v>
      </c>
    </row>
    <row r="22" spans="1:9" ht="26.4" x14ac:dyDescent="0.25">
      <c r="A22" s="116">
        <v>18</v>
      </c>
      <c r="B22" s="117" t="s">
        <v>250</v>
      </c>
      <c r="C22" s="117"/>
      <c r="D22" s="118"/>
      <c r="E22" s="118" t="s">
        <v>63</v>
      </c>
      <c r="F22" s="118"/>
      <c r="G22" s="97"/>
      <c r="H22" s="95">
        <v>0.13</v>
      </c>
      <c r="I22" s="117" t="s">
        <v>251</v>
      </c>
    </row>
    <row r="23" spans="1:9" x14ac:dyDescent="0.25">
      <c r="A23" s="221" t="s">
        <v>252</v>
      </c>
      <c r="B23" s="221"/>
      <c r="C23" s="221"/>
      <c r="D23" s="223"/>
      <c r="E23" s="221"/>
      <c r="F23" s="223"/>
      <c r="G23" s="235"/>
      <c r="H23" s="235"/>
      <c r="I23" s="221"/>
    </row>
    <row r="24" spans="1:9" x14ac:dyDescent="0.25">
      <c r="A24" s="118">
        <v>1</v>
      </c>
      <c r="B24" s="117" t="s">
        <v>253</v>
      </c>
      <c r="C24" s="117"/>
      <c r="D24" s="118"/>
      <c r="E24" s="118" t="s">
        <v>125</v>
      </c>
      <c r="F24" s="118"/>
      <c r="G24" s="97"/>
      <c r="H24" s="95">
        <v>0.13</v>
      </c>
      <c r="I24" s="117" t="s">
        <v>230</v>
      </c>
    </row>
    <row r="25" spans="1:9" x14ac:dyDescent="0.25">
      <c r="A25" s="118">
        <v>2</v>
      </c>
      <c r="B25" s="117" t="s">
        <v>253</v>
      </c>
      <c r="C25" s="117"/>
      <c r="D25" s="118"/>
      <c r="E25" s="118" t="s">
        <v>125</v>
      </c>
      <c r="F25" s="118"/>
      <c r="G25" s="97"/>
      <c r="H25" s="95">
        <v>0.13</v>
      </c>
      <c r="I25" s="117" t="s">
        <v>254</v>
      </c>
    </row>
    <row r="26" spans="1:9" x14ac:dyDescent="0.25">
      <c r="A26" s="118">
        <v>3</v>
      </c>
      <c r="B26" s="117" t="s">
        <v>255</v>
      </c>
      <c r="C26" s="88" t="s">
        <v>256</v>
      </c>
      <c r="D26" s="118"/>
      <c r="E26" s="118" t="s">
        <v>125</v>
      </c>
      <c r="F26" s="118"/>
      <c r="G26" s="97"/>
      <c r="H26" s="95">
        <v>0.13</v>
      </c>
      <c r="I26" s="117" t="s">
        <v>230</v>
      </c>
    </row>
    <row r="27" spans="1:9" x14ac:dyDescent="0.25">
      <c r="A27" s="118">
        <v>4</v>
      </c>
      <c r="B27" s="117" t="s">
        <v>255</v>
      </c>
      <c r="C27" s="88" t="s">
        <v>257</v>
      </c>
      <c r="D27" s="118"/>
      <c r="E27" s="118" t="s">
        <v>125</v>
      </c>
      <c r="F27" s="118"/>
      <c r="G27" s="97"/>
      <c r="H27" s="95">
        <v>0.13</v>
      </c>
      <c r="I27" s="117" t="s">
        <v>230</v>
      </c>
    </row>
    <row r="28" spans="1:9" x14ac:dyDescent="0.25">
      <c r="A28" s="118">
        <v>5</v>
      </c>
      <c r="B28" s="117" t="s">
        <v>253</v>
      </c>
      <c r="C28" s="88"/>
      <c r="D28" s="118"/>
      <c r="E28" s="118" t="s">
        <v>125</v>
      </c>
      <c r="F28" s="118"/>
      <c r="G28" s="97"/>
      <c r="H28" s="95">
        <v>0.13</v>
      </c>
      <c r="I28" s="117" t="s">
        <v>258</v>
      </c>
    </row>
    <row r="29" spans="1:9" x14ac:dyDescent="0.25">
      <c r="A29" s="118">
        <v>6</v>
      </c>
      <c r="B29" s="117" t="s">
        <v>259</v>
      </c>
      <c r="C29" s="117" t="s">
        <v>260</v>
      </c>
      <c r="D29" s="118"/>
      <c r="E29" s="118" t="s">
        <v>125</v>
      </c>
      <c r="F29" s="118"/>
      <c r="G29" s="77"/>
      <c r="H29" s="95">
        <v>0.13</v>
      </c>
      <c r="I29" s="117" t="s">
        <v>230</v>
      </c>
    </row>
    <row r="30" spans="1:9" x14ac:dyDescent="0.25">
      <c r="A30" s="118">
        <v>7</v>
      </c>
      <c r="B30" s="117" t="s">
        <v>261</v>
      </c>
      <c r="C30" s="117"/>
      <c r="D30" s="118"/>
      <c r="E30" s="118" t="s">
        <v>125</v>
      </c>
      <c r="F30" s="118"/>
      <c r="G30" s="77"/>
      <c r="H30" s="95">
        <v>0.13</v>
      </c>
      <c r="I30" s="117"/>
    </row>
    <row r="31" spans="1:9" x14ac:dyDescent="0.25">
      <c r="A31" s="118">
        <v>8</v>
      </c>
      <c r="B31" s="117" t="s">
        <v>262</v>
      </c>
      <c r="C31" s="117"/>
      <c r="D31" s="118"/>
      <c r="E31" s="118" t="s">
        <v>263</v>
      </c>
      <c r="F31" s="118"/>
      <c r="G31" s="97"/>
      <c r="H31" s="95">
        <v>0.13</v>
      </c>
      <c r="I31" s="117"/>
    </row>
    <row r="32" spans="1:9" x14ac:dyDescent="0.25">
      <c r="A32" s="118">
        <v>9</v>
      </c>
      <c r="B32" s="117" t="s">
        <v>264</v>
      </c>
      <c r="C32" s="117"/>
      <c r="D32" s="118"/>
      <c r="E32" s="118" t="s">
        <v>265</v>
      </c>
      <c r="F32" s="118"/>
      <c r="G32" s="97"/>
      <c r="H32" s="95">
        <v>0.13</v>
      </c>
      <c r="I32" s="117"/>
    </row>
  </sheetData>
  <mergeCells count="6">
    <mergeCell ref="A23:I23"/>
    <mergeCell ref="A1:I1"/>
    <mergeCell ref="A3:I3"/>
    <mergeCell ref="A20:A21"/>
    <mergeCell ref="B20:B21"/>
    <mergeCell ref="F20:F21"/>
  </mergeCells>
  <phoneticPr fontId="15" type="noConversion"/>
  <printOptions horizontalCentered="1"/>
  <pageMargins left="0.70866141732283472" right="0.70866141732283472" top="0.74803149606299213" bottom="0.74803149606299213" header="0.31496062992125984" footer="0.31496062992125984"/>
  <pageSetup paperSize="8" scale="14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vt:i4>
      </vt:variant>
      <vt:variant>
        <vt:lpstr>命名范围</vt:lpstr>
      </vt:variant>
      <vt:variant>
        <vt:i4>5</vt:i4>
      </vt:variant>
    </vt:vector>
  </HeadingPairs>
  <TitlesOfParts>
    <vt:vector size="12" baseType="lpstr">
      <vt:lpstr>清单编制说明</vt:lpstr>
      <vt:lpstr>总价汇总</vt:lpstr>
      <vt:lpstr>1-1户式中央空调设备报价清单</vt:lpstr>
      <vt:lpstr>住宅用多联机报价汇总</vt:lpstr>
      <vt:lpstr>1-2户式中央空调安装材料报价清单 </vt:lpstr>
      <vt:lpstr>安装材料费用报价汇总</vt:lpstr>
      <vt:lpstr>1-3户式中央空调选配件报价清单</vt:lpstr>
      <vt:lpstr>'1-1户式中央空调设备报价清单'!Print_Area</vt:lpstr>
      <vt:lpstr>'1-2户式中央空调安装材料报价清单 '!Print_Area</vt:lpstr>
      <vt:lpstr>清单编制说明!Print_Area</vt:lpstr>
      <vt:lpstr>'1-1户式中央空调设备报价清单'!Print_Titles</vt:lpstr>
      <vt:lpstr>'1-2户式中央空调安装材料报价清单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cp:lastPrinted>2023-04-21T12:39:14Z</cp:lastPrinted>
  <dcterms:created xsi:type="dcterms:W3CDTF">2006-09-16T00:00:00Z</dcterms:created>
  <dcterms:modified xsi:type="dcterms:W3CDTF">2023-05-18T02:03:38Z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KSOReadingLayout">
    <vt:bool>true</vt:bool>
  </property>
  <property fmtid="{D5CDD505-2E9C-101B-9397-08002B2CF9AE}" pid="4" name="ICV">
    <vt:lpwstr>78C2502378E844DF84DD7F5A4870E77C</vt:lpwstr>
  </property>
</Properties>
</file>